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ampo de Futebol\BM03\"/>
    </mc:Choice>
  </mc:AlternateContent>
  <bookViews>
    <workbookView xWindow="60" yWindow="5685" windowWidth="20325" windowHeight="5235"/>
  </bookViews>
  <sheets>
    <sheet name="BM 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3'!$A$1:$P$384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I250" i="1" l="1"/>
  <c r="T5" i="1" l="1"/>
  <c r="T4" i="1"/>
  <c r="I58" i="1" l="1"/>
  <c r="I57" i="1"/>
  <c r="I56" i="1"/>
  <c r="I55" i="1"/>
  <c r="I61" i="1"/>
  <c r="J79" i="1" l="1"/>
  <c r="S365" i="1" l="1"/>
  <c r="S364" i="1"/>
  <c r="J289" i="1" l="1"/>
  <c r="J290" i="1"/>
  <c r="J291" i="1"/>
  <c r="G72" i="1" l="1"/>
  <c r="T3" i="1"/>
  <c r="L79" i="1" l="1"/>
  <c r="L93" i="1"/>
  <c r="P87" i="1"/>
  <c r="L281" i="1"/>
  <c r="M341" i="1"/>
  <c r="L341" i="1"/>
  <c r="O341" i="1"/>
  <c r="N341" i="1"/>
  <c r="P341" i="1"/>
  <c r="L301" i="1"/>
  <c r="L322" i="1"/>
  <c r="P322" i="1"/>
  <c r="M153" i="1"/>
  <c r="L153" i="1"/>
  <c r="L64" i="1"/>
  <c r="L70" i="1"/>
  <c r="O4" i="1"/>
  <c r="O374" i="1"/>
  <c r="O375" i="1"/>
  <c r="N373" i="1"/>
  <c r="N374" i="1"/>
  <c r="N375" i="1"/>
  <c r="N376" i="1"/>
  <c r="N372" i="1"/>
  <c r="M373" i="1"/>
  <c r="M374" i="1"/>
  <c r="M375" i="1"/>
  <c r="M376" i="1"/>
  <c r="M372" i="1"/>
  <c r="L373" i="1"/>
  <c r="L374" i="1"/>
  <c r="P374" i="1" s="1"/>
  <c r="L375" i="1"/>
  <c r="P375" i="1" s="1"/>
  <c r="L376" i="1"/>
  <c r="L372" i="1"/>
  <c r="J373" i="1"/>
  <c r="K373" i="1" s="1"/>
  <c r="J374" i="1"/>
  <c r="K374" i="1" s="1"/>
  <c r="J375" i="1"/>
  <c r="K375" i="1" s="1"/>
  <c r="J376" i="1"/>
  <c r="O376" i="1" s="1"/>
  <c r="J372" i="1"/>
  <c r="K372" i="1" s="1"/>
  <c r="K376" i="1"/>
  <c r="N369" i="1"/>
  <c r="N368" i="1"/>
  <c r="M369" i="1"/>
  <c r="M368" i="1"/>
  <c r="L369" i="1"/>
  <c r="L368" i="1"/>
  <c r="J369" i="1"/>
  <c r="O369" i="1" s="1"/>
  <c r="J368" i="1"/>
  <c r="O368" i="1" s="1"/>
  <c r="N361" i="1"/>
  <c r="N362" i="1"/>
  <c r="N363" i="1"/>
  <c r="N364" i="1"/>
  <c r="N365" i="1"/>
  <c r="N360" i="1"/>
  <c r="M361" i="1"/>
  <c r="M362" i="1"/>
  <c r="M363" i="1"/>
  <c r="M364" i="1"/>
  <c r="M365" i="1"/>
  <c r="M360" i="1"/>
  <c r="L361" i="1"/>
  <c r="L362" i="1"/>
  <c r="L363" i="1"/>
  <c r="L364" i="1"/>
  <c r="L365" i="1"/>
  <c r="L360" i="1"/>
  <c r="J361" i="1"/>
  <c r="O361" i="1" s="1"/>
  <c r="J362" i="1"/>
  <c r="K362" i="1" s="1"/>
  <c r="J363" i="1"/>
  <c r="K363" i="1" s="1"/>
  <c r="J364" i="1"/>
  <c r="O364" i="1" s="1"/>
  <c r="J365" i="1"/>
  <c r="O365" i="1" s="1"/>
  <c r="J360" i="1"/>
  <c r="K360" i="1" s="1"/>
  <c r="N357" i="1"/>
  <c r="N356" i="1" s="1"/>
  <c r="M357" i="1"/>
  <c r="M356" i="1" s="1"/>
  <c r="L357" i="1"/>
  <c r="L356" i="1" s="1"/>
  <c r="K357" i="1"/>
  <c r="J357" i="1"/>
  <c r="O357" i="1" s="1"/>
  <c r="O356" i="1" s="1"/>
  <c r="N353" i="1"/>
  <c r="N354" i="1"/>
  <c r="M353" i="1"/>
  <c r="M354" i="1"/>
  <c r="L353" i="1"/>
  <c r="L354" i="1"/>
  <c r="K354" i="1"/>
  <c r="J353" i="1"/>
  <c r="K353" i="1" s="1"/>
  <c r="J354" i="1"/>
  <c r="O354" i="1" s="1"/>
  <c r="N352" i="1"/>
  <c r="M352" i="1"/>
  <c r="L352" i="1"/>
  <c r="J352" i="1"/>
  <c r="O352" i="1" s="1"/>
  <c r="N349" i="1"/>
  <c r="N348" i="1"/>
  <c r="M349" i="1"/>
  <c r="M348" i="1"/>
  <c r="L349" i="1"/>
  <c r="L348" i="1"/>
  <c r="J349" i="1"/>
  <c r="O349" i="1" s="1"/>
  <c r="J348" i="1"/>
  <c r="K348" i="1" s="1"/>
  <c r="N343" i="1"/>
  <c r="N344" i="1"/>
  <c r="N345" i="1"/>
  <c r="N342" i="1"/>
  <c r="M343" i="1"/>
  <c r="M344" i="1"/>
  <c r="M345" i="1"/>
  <c r="M342" i="1"/>
  <c r="L343" i="1"/>
  <c r="L344" i="1"/>
  <c r="L345" i="1"/>
  <c r="L342" i="1"/>
  <c r="J343" i="1"/>
  <c r="K343" i="1" s="1"/>
  <c r="J344" i="1"/>
  <c r="O344" i="1" s="1"/>
  <c r="J345" i="1"/>
  <c r="O345" i="1" s="1"/>
  <c r="J342" i="1"/>
  <c r="K342" i="1" s="1"/>
  <c r="N339" i="1"/>
  <c r="N338" i="1" s="1"/>
  <c r="M339" i="1"/>
  <c r="M338" i="1" s="1"/>
  <c r="L339" i="1"/>
  <c r="L338" i="1" s="1"/>
  <c r="J339" i="1"/>
  <c r="O339" i="1" s="1"/>
  <c r="O338" i="1" s="1"/>
  <c r="L332" i="1"/>
  <c r="N333" i="1"/>
  <c r="N334" i="1"/>
  <c r="N335" i="1"/>
  <c r="N336" i="1"/>
  <c r="N332" i="1"/>
  <c r="M333" i="1"/>
  <c r="M334" i="1"/>
  <c r="M335" i="1"/>
  <c r="M336" i="1"/>
  <c r="M332" i="1"/>
  <c r="L333" i="1"/>
  <c r="L334" i="1"/>
  <c r="L335" i="1"/>
  <c r="L336" i="1"/>
  <c r="J333" i="1"/>
  <c r="K333" i="1" s="1"/>
  <c r="J334" i="1"/>
  <c r="K334" i="1" s="1"/>
  <c r="J335" i="1"/>
  <c r="K335" i="1" s="1"/>
  <c r="J336" i="1"/>
  <c r="O336" i="1" s="1"/>
  <c r="J332" i="1"/>
  <c r="K332" i="1" s="1"/>
  <c r="N328" i="1"/>
  <c r="N329" i="1" s="1"/>
  <c r="M328" i="1"/>
  <c r="M329" i="1" s="1"/>
  <c r="L328" i="1"/>
  <c r="L329" i="1" s="1"/>
  <c r="J328" i="1"/>
  <c r="K328" i="1" s="1"/>
  <c r="N324" i="1"/>
  <c r="N325" i="1"/>
  <c r="M324" i="1"/>
  <c r="M325" i="1"/>
  <c r="L324" i="1"/>
  <c r="L325" i="1"/>
  <c r="J324" i="1"/>
  <c r="K324" i="1" s="1"/>
  <c r="J325" i="1"/>
  <c r="K325" i="1" s="1"/>
  <c r="N323" i="1"/>
  <c r="N322" i="1" s="1"/>
  <c r="M323" i="1"/>
  <c r="M322" i="1" s="1"/>
  <c r="L323" i="1"/>
  <c r="J323" i="1"/>
  <c r="O323" i="1" s="1"/>
  <c r="O322" i="1" s="1"/>
  <c r="N320" i="1"/>
  <c r="M320" i="1"/>
  <c r="L320" i="1"/>
  <c r="J320" i="1"/>
  <c r="K320" i="1" s="1"/>
  <c r="N319" i="1"/>
  <c r="M319" i="1"/>
  <c r="L319" i="1"/>
  <c r="J319" i="1"/>
  <c r="O319" i="1" s="1"/>
  <c r="N316" i="1"/>
  <c r="N315" i="1" s="1"/>
  <c r="M316" i="1"/>
  <c r="M315" i="1" s="1"/>
  <c r="M313" i="1"/>
  <c r="M312" i="1" s="1"/>
  <c r="L316" i="1"/>
  <c r="L315" i="1" s="1"/>
  <c r="J316" i="1"/>
  <c r="K316" i="1" s="1"/>
  <c r="L313" i="1"/>
  <c r="L312" i="1" s="1"/>
  <c r="L310" i="1"/>
  <c r="L309" i="1" s="1"/>
  <c r="L304" i="1"/>
  <c r="L305" i="1"/>
  <c r="L306" i="1"/>
  <c r="L307" i="1"/>
  <c r="L303" i="1"/>
  <c r="J313" i="1"/>
  <c r="K313" i="1" s="1"/>
  <c r="N313" i="1"/>
  <c r="N312" i="1" s="1"/>
  <c r="K364" i="1" l="1"/>
  <c r="O328" i="1"/>
  <c r="P328" i="1" s="1"/>
  <c r="P327" i="1" s="1"/>
  <c r="P376" i="1"/>
  <c r="O370" i="1"/>
  <c r="M370" i="1"/>
  <c r="P364" i="1"/>
  <c r="M351" i="1"/>
  <c r="M318" i="1"/>
  <c r="L351" i="1"/>
  <c r="M366" i="1"/>
  <c r="O372" i="1"/>
  <c r="K365" i="1"/>
  <c r="N366" i="1"/>
  <c r="N370" i="1"/>
  <c r="P365" i="1"/>
  <c r="P357" i="1"/>
  <c r="P356" i="1" s="1"/>
  <c r="O373" i="1"/>
  <c r="P373" i="1" s="1"/>
  <c r="N377" i="1"/>
  <c r="M377" i="1"/>
  <c r="L377" i="1"/>
  <c r="P361" i="1"/>
  <c r="P369" i="1"/>
  <c r="P368" i="1"/>
  <c r="P354" i="1"/>
  <c r="K361" i="1"/>
  <c r="L370" i="1"/>
  <c r="O360" i="1"/>
  <c r="P360" i="1" s="1"/>
  <c r="L366" i="1"/>
  <c r="K352" i="1"/>
  <c r="K368" i="1"/>
  <c r="O363" i="1"/>
  <c r="P363" i="1" s="1"/>
  <c r="N351" i="1"/>
  <c r="O362" i="1"/>
  <c r="P362" i="1" s="1"/>
  <c r="K369" i="1"/>
  <c r="O353" i="1"/>
  <c r="P353" i="1" s="1"/>
  <c r="O348" i="1"/>
  <c r="P348" i="1" s="1"/>
  <c r="K349" i="1"/>
  <c r="P345" i="1"/>
  <c r="P349" i="1"/>
  <c r="P344" i="1"/>
  <c r="K345" i="1"/>
  <c r="K344" i="1"/>
  <c r="O342" i="1"/>
  <c r="O343" i="1"/>
  <c r="P343" i="1" s="1"/>
  <c r="P352" i="1"/>
  <c r="N347" i="1"/>
  <c r="M347" i="1"/>
  <c r="L347" i="1"/>
  <c r="O333" i="1"/>
  <c r="P333" i="1" s="1"/>
  <c r="K339" i="1"/>
  <c r="P336" i="1"/>
  <c r="P339" i="1"/>
  <c r="P338" i="1" s="1"/>
  <c r="K336" i="1"/>
  <c r="O332" i="1"/>
  <c r="L331" i="1"/>
  <c r="N318" i="1"/>
  <c r="O335" i="1"/>
  <c r="P335" i="1" s="1"/>
  <c r="O334" i="1"/>
  <c r="P334" i="1" s="1"/>
  <c r="N331" i="1"/>
  <c r="M331" i="1"/>
  <c r="O320" i="1"/>
  <c r="O318" i="1" s="1"/>
  <c r="O324" i="1"/>
  <c r="P324" i="1" s="1"/>
  <c r="O325" i="1"/>
  <c r="P325" i="1" s="1"/>
  <c r="L318" i="1"/>
  <c r="P319" i="1"/>
  <c r="P318" i="1" s="1"/>
  <c r="P323" i="1"/>
  <c r="K323" i="1"/>
  <c r="K319" i="1"/>
  <c r="O316" i="1"/>
  <c r="O315" i="1" s="1"/>
  <c r="O313" i="1"/>
  <c r="O312" i="1" s="1"/>
  <c r="O329" i="1" l="1"/>
  <c r="M358" i="1"/>
  <c r="L358" i="1"/>
  <c r="N358" i="1"/>
  <c r="O377" i="1"/>
  <c r="P372" i="1"/>
  <c r="P371" i="1" s="1"/>
  <c r="P367" i="1"/>
  <c r="P347" i="1"/>
  <c r="O366" i="1"/>
  <c r="O351" i="1"/>
  <c r="P359" i="1"/>
  <c r="O347" i="1"/>
  <c r="P351" i="1"/>
  <c r="P342" i="1"/>
  <c r="P320" i="1"/>
  <c r="O331" i="1"/>
  <c r="P332" i="1"/>
  <c r="P331" i="1" s="1"/>
  <c r="P330" i="1" s="1"/>
  <c r="P316" i="1"/>
  <c r="P315" i="1" s="1"/>
  <c r="P313" i="1"/>
  <c r="P312" i="1" s="1"/>
  <c r="O358" i="1" l="1"/>
  <c r="M310" i="1" l="1"/>
  <c r="M309" i="1" s="1"/>
  <c r="N310" i="1"/>
  <c r="N309" i="1" s="1"/>
  <c r="M304" i="1"/>
  <c r="M305" i="1"/>
  <c r="M306" i="1"/>
  <c r="M307" i="1"/>
  <c r="M303" i="1"/>
  <c r="J310" i="1"/>
  <c r="O310" i="1" s="1"/>
  <c r="N304" i="1"/>
  <c r="N305" i="1"/>
  <c r="N306" i="1"/>
  <c r="N307" i="1"/>
  <c r="J304" i="1"/>
  <c r="K304" i="1" s="1"/>
  <c r="J305" i="1"/>
  <c r="O305" i="1" s="1"/>
  <c r="P305" i="1" s="1"/>
  <c r="J306" i="1"/>
  <c r="K306" i="1" s="1"/>
  <c r="J307" i="1"/>
  <c r="O307" i="1" s="1"/>
  <c r="P307" i="1" s="1"/>
  <c r="L302" i="1"/>
  <c r="J299" i="1"/>
  <c r="K299" i="1" s="1"/>
  <c r="J298" i="1"/>
  <c r="O298" i="1" s="1"/>
  <c r="N299" i="1"/>
  <c r="N298" i="1"/>
  <c r="M299" i="1"/>
  <c r="M298" i="1"/>
  <c r="L299" i="1"/>
  <c r="L298" i="1"/>
  <c r="L295" i="1"/>
  <c r="N295" i="1"/>
  <c r="M295" i="1"/>
  <c r="M294" i="1"/>
  <c r="M286" i="1"/>
  <c r="M287" i="1"/>
  <c r="M288" i="1"/>
  <c r="M289" i="1"/>
  <c r="M290" i="1"/>
  <c r="M291" i="1"/>
  <c r="M285" i="1"/>
  <c r="O289" i="1"/>
  <c r="O290" i="1"/>
  <c r="N289" i="1"/>
  <c r="N290" i="1"/>
  <c r="L289" i="1"/>
  <c r="L290" i="1"/>
  <c r="L291" i="1"/>
  <c r="K289" i="1"/>
  <c r="K290" i="1"/>
  <c r="J295" i="1"/>
  <c r="K295" i="1" s="1"/>
  <c r="M276" i="1"/>
  <c r="M277" i="1"/>
  <c r="M280" i="1"/>
  <c r="M279" i="1" s="1"/>
  <c r="M275" i="1"/>
  <c r="M267" i="1"/>
  <c r="M268" i="1"/>
  <c r="M269" i="1"/>
  <c r="M270" i="1"/>
  <c r="M271" i="1"/>
  <c r="M266" i="1"/>
  <c r="M258" i="1"/>
  <c r="M259" i="1"/>
  <c r="M260" i="1"/>
  <c r="M261" i="1"/>
  <c r="M262" i="1"/>
  <c r="M263" i="1"/>
  <c r="M257" i="1"/>
  <c r="M251" i="1"/>
  <c r="M252" i="1"/>
  <c r="M253" i="1"/>
  <c r="M250" i="1"/>
  <c r="J213" i="1"/>
  <c r="O213" i="1" s="1"/>
  <c r="J214" i="1"/>
  <c r="O214" i="1" s="1"/>
  <c r="J215" i="1"/>
  <c r="O215" i="1" s="1"/>
  <c r="J216" i="1"/>
  <c r="K216" i="1" s="1"/>
  <c r="J217" i="1"/>
  <c r="O217" i="1" s="1"/>
  <c r="J218" i="1"/>
  <c r="O218" i="1" s="1"/>
  <c r="J219" i="1"/>
  <c r="K219" i="1" s="1"/>
  <c r="J220" i="1"/>
  <c r="O220" i="1" s="1"/>
  <c r="J221" i="1"/>
  <c r="K221" i="1" s="1"/>
  <c r="J222" i="1"/>
  <c r="O222" i="1" s="1"/>
  <c r="J223" i="1"/>
  <c r="O223" i="1" s="1"/>
  <c r="J224" i="1"/>
  <c r="K224" i="1" s="1"/>
  <c r="J225" i="1"/>
  <c r="K225" i="1" s="1"/>
  <c r="J226" i="1"/>
  <c r="K226" i="1" s="1"/>
  <c r="J227" i="1"/>
  <c r="O227" i="1" s="1"/>
  <c r="J228" i="1"/>
  <c r="O228" i="1" s="1"/>
  <c r="J229" i="1"/>
  <c r="O229" i="1" s="1"/>
  <c r="J230" i="1"/>
  <c r="O230" i="1" s="1"/>
  <c r="J231" i="1"/>
  <c r="O231" i="1" s="1"/>
  <c r="J232" i="1"/>
  <c r="K232" i="1" s="1"/>
  <c r="J233" i="1"/>
  <c r="K233" i="1" s="1"/>
  <c r="J234" i="1"/>
  <c r="K234" i="1" s="1"/>
  <c r="J235" i="1"/>
  <c r="O235" i="1" s="1"/>
  <c r="J236" i="1"/>
  <c r="O236" i="1" s="1"/>
  <c r="J237" i="1"/>
  <c r="K237" i="1" s="1"/>
  <c r="J238" i="1"/>
  <c r="O238" i="1" s="1"/>
  <c r="J239" i="1"/>
  <c r="O239" i="1" s="1"/>
  <c r="J240" i="1"/>
  <c r="K240" i="1" s="1"/>
  <c r="J241" i="1"/>
  <c r="O241" i="1" s="1"/>
  <c r="J242" i="1"/>
  <c r="O242" i="1" s="1"/>
  <c r="J243" i="1"/>
  <c r="K243" i="1" s="1"/>
  <c r="J244" i="1"/>
  <c r="O244" i="1" s="1"/>
  <c r="J245" i="1"/>
  <c r="K245" i="1" s="1"/>
  <c r="J246" i="1"/>
  <c r="O246" i="1" s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08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N202" i="1"/>
  <c r="N203" i="1"/>
  <c r="N204" i="1"/>
  <c r="N205" i="1"/>
  <c r="N201" i="1"/>
  <c r="M202" i="1"/>
  <c r="M203" i="1"/>
  <c r="M204" i="1"/>
  <c r="M205" i="1"/>
  <c r="M201" i="1"/>
  <c r="L202" i="1"/>
  <c r="L203" i="1"/>
  <c r="L204" i="1"/>
  <c r="L205" i="1"/>
  <c r="L201" i="1"/>
  <c r="J202" i="1"/>
  <c r="O202" i="1" s="1"/>
  <c r="J203" i="1"/>
  <c r="O203" i="1" s="1"/>
  <c r="J204" i="1"/>
  <c r="K204" i="1" s="1"/>
  <c r="J205" i="1"/>
  <c r="O205" i="1" s="1"/>
  <c r="J201" i="1"/>
  <c r="K201" i="1" s="1"/>
  <c r="O79" i="1"/>
  <c r="P79" i="1" s="1"/>
  <c r="N193" i="1"/>
  <c r="N194" i="1"/>
  <c r="N195" i="1"/>
  <c r="N196" i="1"/>
  <c r="N197" i="1"/>
  <c r="N198" i="1"/>
  <c r="M193" i="1"/>
  <c r="M194" i="1"/>
  <c r="M195" i="1"/>
  <c r="M196" i="1"/>
  <c r="M197" i="1"/>
  <c r="M198" i="1"/>
  <c r="M192" i="1"/>
  <c r="L193" i="1"/>
  <c r="L194" i="1"/>
  <c r="L195" i="1"/>
  <c r="L196" i="1"/>
  <c r="L197" i="1"/>
  <c r="L198" i="1"/>
  <c r="J193" i="1"/>
  <c r="K193" i="1" s="1"/>
  <c r="J194" i="1"/>
  <c r="K194" i="1" s="1"/>
  <c r="J195" i="1"/>
  <c r="O195" i="1" s="1"/>
  <c r="J196" i="1"/>
  <c r="O196" i="1" s="1"/>
  <c r="J197" i="1"/>
  <c r="O197" i="1" s="1"/>
  <c r="J198" i="1"/>
  <c r="K198" i="1" s="1"/>
  <c r="J182" i="1"/>
  <c r="K182" i="1" s="1"/>
  <c r="J183" i="1"/>
  <c r="K183" i="1" s="1"/>
  <c r="J184" i="1"/>
  <c r="K184" i="1" s="1"/>
  <c r="J185" i="1"/>
  <c r="O185" i="1" s="1"/>
  <c r="J186" i="1"/>
  <c r="O186" i="1" s="1"/>
  <c r="J187" i="1"/>
  <c r="K187" i="1" s="1"/>
  <c r="J188" i="1"/>
  <c r="O188" i="1" s="1"/>
  <c r="J189" i="1"/>
  <c r="O189" i="1" s="1"/>
  <c r="N182" i="1"/>
  <c r="N183" i="1"/>
  <c r="N184" i="1"/>
  <c r="N185" i="1"/>
  <c r="N186" i="1"/>
  <c r="N187" i="1"/>
  <c r="N188" i="1"/>
  <c r="N189" i="1"/>
  <c r="M182" i="1"/>
  <c r="M183" i="1"/>
  <c r="M184" i="1"/>
  <c r="M185" i="1"/>
  <c r="M186" i="1"/>
  <c r="M187" i="1"/>
  <c r="M188" i="1"/>
  <c r="M189" i="1"/>
  <c r="L182" i="1"/>
  <c r="L183" i="1"/>
  <c r="L184" i="1"/>
  <c r="L185" i="1"/>
  <c r="L186" i="1"/>
  <c r="L187" i="1"/>
  <c r="L188" i="1"/>
  <c r="L189" i="1"/>
  <c r="N181" i="1"/>
  <c r="M181" i="1"/>
  <c r="L181" i="1"/>
  <c r="J181" i="1"/>
  <c r="O181" i="1" s="1"/>
  <c r="J175" i="1"/>
  <c r="K175" i="1" s="1"/>
  <c r="J176" i="1"/>
  <c r="K176" i="1" s="1"/>
  <c r="J177" i="1"/>
  <c r="O177" i="1" s="1"/>
  <c r="J178" i="1"/>
  <c r="K178" i="1" s="1"/>
  <c r="L175" i="1"/>
  <c r="L176" i="1"/>
  <c r="L177" i="1"/>
  <c r="L178" i="1"/>
  <c r="N175" i="1"/>
  <c r="N176" i="1"/>
  <c r="N177" i="1"/>
  <c r="N178" i="1"/>
  <c r="M175" i="1"/>
  <c r="M176" i="1"/>
  <c r="M177" i="1"/>
  <c r="M178" i="1"/>
  <c r="M174" i="1"/>
  <c r="J161" i="1"/>
  <c r="O161" i="1" s="1"/>
  <c r="J162" i="1"/>
  <c r="O162" i="1" s="1"/>
  <c r="J163" i="1"/>
  <c r="K163" i="1" s="1"/>
  <c r="J164" i="1"/>
  <c r="O164" i="1" s="1"/>
  <c r="J165" i="1"/>
  <c r="K165" i="1" s="1"/>
  <c r="J166" i="1"/>
  <c r="K166" i="1" s="1"/>
  <c r="J167" i="1"/>
  <c r="O167" i="1" s="1"/>
  <c r="J168" i="1"/>
  <c r="O168" i="1" s="1"/>
  <c r="J169" i="1"/>
  <c r="O169" i="1" s="1"/>
  <c r="J170" i="1"/>
  <c r="O170" i="1" s="1"/>
  <c r="J171" i="1"/>
  <c r="K171" i="1" s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54" i="1"/>
  <c r="N162" i="1"/>
  <c r="N163" i="1"/>
  <c r="N164" i="1"/>
  <c r="N165" i="1"/>
  <c r="N166" i="1"/>
  <c r="N167" i="1"/>
  <c r="N168" i="1"/>
  <c r="N169" i="1"/>
  <c r="N170" i="1"/>
  <c r="N171" i="1"/>
  <c r="L162" i="1"/>
  <c r="L163" i="1"/>
  <c r="L164" i="1"/>
  <c r="L165" i="1"/>
  <c r="L166" i="1"/>
  <c r="L167" i="1"/>
  <c r="L168" i="1"/>
  <c r="L169" i="1"/>
  <c r="L170" i="1"/>
  <c r="L171" i="1"/>
  <c r="N144" i="1"/>
  <c r="N145" i="1"/>
  <c r="N146" i="1"/>
  <c r="N147" i="1"/>
  <c r="N148" i="1"/>
  <c r="N149" i="1"/>
  <c r="N150" i="1"/>
  <c r="N143" i="1"/>
  <c r="M144" i="1"/>
  <c r="M145" i="1"/>
  <c r="M146" i="1"/>
  <c r="M147" i="1"/>
  <c r="M148" i="1"/>
  <c r="M149" i="1"/>
  <c r="M150" i="1"/>
  <c r="M143" i="1"/>
  <c r="L144" i="1"/>
  <c r="L145" i="1"/>
  <c r="L146" i="1"/>
  <c r="L147" i="1"/>
  <c r="L148" i="1"/>
  <c r="L149" i="1"/>
  <c r="L150" i="1"/>
  <c r="L143" i="1"/>
  <c r="J150" i="1"/>
  <c r="O150" i="1" s="1"/>
  <c r="J144" i="1"/>
  <c r="O144" i="1" s="1"/>
  <c r="J145" i="1"/>
  <c r="O145" i="1" s="1"/>
  <c r="J146" i="1"/>
  <c r="O146" i="1" s="1"/>
  <c r="J147" i="1"/>
  <c r="K147" i="1" s="1"/>
  <c r="J148" i="1"/>
  <c r="O148" i="1" s="1"/>
  <c r="J149" i="1"/>
  <c r="O149" i="1" s="1"/>
  <c r="J143" i="1"/>
  <c r="O143" i="1" s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27" i="1"/>
  <c r="J128" i="1"/>
  <c r="K128" i="1" s="1"/>
  <c r="J129" i="1"/>
  <c r="K129" i="1" s="1"/>
  <c r="J130" i="1"/>
  <c r="K130" i="1" s="1"/>
  <c r="J131" i="1"/>
  <c r="O131" i="1" s="1"/>
  <c r="J132" i="1"/>
  <c r="O132" i="1" s="1"/>
  <c r="J133" i="1"/>
  <c r="K133" i="1" s="1"/>
  <c r="J134" i="1"/>
  <c r="O134" i="1" s="1"/>
  <c r="J135" i="1"/>
  <c r="K135" i="1" s="1"/>
  <c r="J136" i="1"/>
  <c r="K136" i="1" s="1"/>
  <c r="J137" i="1"/>
  <c r="K137" i="1" s="1"/>
  <c r="J138" i="1"/>
  <c r="K138" i="1" s="1"/>
  <c r="J139" i="1"/>
  <c r="K139" i="1" s="1"/>
  <c r="J140" i="1"/>
  <c r="O140" i="1" s="1"/>
  <c r="J127" i="1"/>
  <c r="K127" i="1" s="1"/>
  <c r="M118" i="1"/>
  <c r="M119" i="1"/>
  <c r="M120" i="1"/>
  <c r="M121" i="1"/>
  <c r="M122" i="1"/>
  <c r="M123" i="1"/>
  <c r="M124" i="1"/>
  <c r="M117" i="1"/>
  <c r="N119" i="1"/>
  <c r="N120" i="1"/>
  <c r="N121" i="1"/>
  <c r="L119" i="1"/>
  <c r="L120" i="1"/>
  <c r="L121" i="1"/>
  <c r="J119" i="1"/>
  <c r="K119" i="1" s="1"/>
  <c r="J120" i="1"/>
  <c r="K120" i="1" s="1"/>
  <c r="J121" i="1"/>
  <c r="K121" i="1" s="1"/>
  <c r="K298" i="1" l="1"/>
  <c r="L297" i="1"/>
  <c r="M297" i="1"/>
  <c r="K307" i="1"/>
  <c r="K238" i="1"/>
  <c r="P289" i="1"/>
  <c r="K230" i="1"/>
  <c r="M302" i="1"/>
  <c r="M301" i="1" s="1"/>
  <c r="M326" i="1" s="1"/>
  <c r="O295" i="1"/>
  <c r="P295" i="1" s="1"/>
  <c r="O309" i="1"/>
  <c r="P310" i="1"/>
  <c r="P309" i="1" s="1"/>
  <c r="O304" i="1"/>
  <c r="M284" i="1"/>
  <c r="M283" i="1" s="1"/>
  <c r="K305" i="1"/>
  <c r="P290" i="1"/>
  <c r="N297" i="1"/>
  <c r="O306" i="1"/>
  <c r="P306" i="1" s="1"/>
  <c r="K310" i="1"/>
  <c r="O299" i="1"/>
  <c r="P299" i="1" s="1"/>
  <c r="P298" i="1"/>
  <c r="M293" i="1"/>
  <c r="O232" i="1"/>
  <c r="P232" i="1" s="1"/>
  <c r="K215" i="1"/>
  <c r="M274" i="1"/>
  <c r="M281" i="1" s="1"/>
  <c r="K223" i="1"/>
  <c r="O225" i="1"/>
  <c r="P225" i="1" s="1"/>
  <c r="K231" i="1"/>
  <c r="M264" i="1"/>
  <c r="M272" i="1"/>
  <c r="O234" i="1"/>
  <c r="P234" i="1" s="1"/>
  <c r="K222" i="1"/>
  <c r="M247" i="1"/>
  <c r="K246" i="1"/>
  <c r="K214" i="1"/>
  <c r="K239" i="1"/>
  <c r="O226" i="1"/>
  <c r="P226" i="1" s="1"/>
  <c r="P229" i="1"/>
  <c r="O245" i="1"/>
  <c r="P245" i="1" s="1"/>
  <c r="O224" i="1"/>
  <c r="P224" i="1" s="1"/>
  <c r="K229" i="1"/>
  <c r="K213" i="1"/>
  <c r="O240" i="1"/>
  <c r="P240" i="1" s="1"/>
  <c r="O221" i="1"/>
  <c r="P235" i="1"/>
  <c r="P227" i="1"/>
  <c r="O237" i="1"/>
  <c r="P237" i="1" s="1"/>
  <c r="O216" i="1"/>
  <c r="P216" i="1" s="1"/>
  <c r="P242" i="1"/>
  <c r="P218" i="1"/>
  <c r="P221" i="1"/>
  <c r="P213" i="1"/>
  <c r="P241" i="1"/>
  <c r="P217" i="1"/>
  <c r="P181" i="1"/>
  <c r="M249" i="1"/>
  <c r="M254" i="1" s="1"/>
  <c r="P228" i="1"/>
  <c r="K242" i="1"/>
  <c r="K218" i="1"/>
  <c r="O233" i="1"/>
  <c r="P233" i="1" s="1"/>
  <c r="O219" i="1"/>
  <c r="P219" i="1" s="1"/>
  <c r="P244" i="1"/>
  <c r="K235" i="1"/>
  <c r="K241" i="1"/>
  <c r="K217" i="1"/>
  <c r="O243" i="1"/>
  <c r="P243" i="1" s="1"/>
  <c r="P239" i="1"/>
  <c r="P231" i="1"/>
  <c r="P223" i="1"/>
  <c r="P215" i="1"/>
  <c r="P246" i="1"/>
  <c r="P238" i="1"/>
  <c r="P230" i="1"/>
  <c r="P222" i="1"/>
  <c r="P214" i="1"/>
  <c r="K227" i="1"/>
  <c r="K197" i="1"/>
  <c r="P197" i="1"/>
  <c r="K205" i="1"/>
  <c r="O204" i="1"/>
  <c r="P204" i="1" s="1"/>
  <c r="P220" i="1"/>
  <c r="P236" i="1"/>
  <c r="K244" i="1"/>
  <c r="K236" i="1"/>
  <c r="K228" i="1"/>
  <c r="K220" i="1"/>
  <c r="P150" i="1"/>
  <c r="L200" i="1"/>
  <c r="K195" i="1"/>
  <c r="P196" i="1"/>
  <c r="P149" i="1"/>
  <c r="P195" i="1"/>
  <c r="P202" i="1"/>
  <c r="P205" i="1"/>
  <c r="P203" i="1"/>
  <c r="K203" i="1"/>
  <c r="K202" i="1"/>
  <c r="O201" i="1"/>
  <c r="N200" i="1"/>
  <c r="P134" i="1"/>
  <c r="M200" i="1"/>
  <c r="K177" i="1"/>
  <c r="O137" i="1"/>
  <c r="P137" i="1" s="1"/>
  <c r="P164" i="1"/>
  <c r="P144" i="1"/>
  <c r="P188" i="1"/>
  <c r="K167" i="1"/>
  <c r="P189" i="1"/>
  <c r="M173" i="1"/>
  <c r="K196" i="1"/>
  <c r="P186" i="1"/>
  <c r="O147" i="1"/>
  <c r="P147" i="1" s="1"/>
  <c r="P140" i="1"/>
  <c r="P132" i="1"/>
  <c r="K164" i="1"/>
  <c r="P170" i="1"/>
  <c r="P162" i="1"/>
  <c r="P185" i="1"/>
  <c r="P131" i="1"/>
  <c r="P148" i="1"/>
  <c r="P169" i="1"/>
  <c r="P177" i="1"/>
  <c r="K189" i="1"/>
  <c r="O129" i="1"/>
  <c r="P129" i="1" s="1"/>
  <c r="N180" i="1"/>
  <c r="P168" i="1"/>
  <c r="K186" i="1"/>
  <c r="O176" i="1"/>
  <c r="P176" i="1" s="1"/>
  <c r="P146" i="1"/>
  <c r="P167" i="1"/>
  <c r="K185" i="1"/>
  <c r="P145" i="1"/>
  <c r="K181" i="1"/>
  <c r="O187" i="1"/>
  <c r="P187" i="1" s="1"/>
  <c r="O178" i="1"/>
  <c r="P178" i="1" s="1"/>
  <c r="O139" i="1"/>
  <c r="P139" i="1" s="1"/>
  <c r="O138" i="1"/>
  <c r="P138" i="1" s="1"/>
  <c r="O130" i="1"/>
  <c r="P130" i="1" s="1"/>
  <c r="O121" i="1"/>
  <c r="P121" i="1" s="1"/>
  <c r="M180" i="1"/>
  <c r="O194" i="1"/>
  <c r="P194" i="1" s="1"/>
  <c r="O175" i="1"/>
  <c r="P175" i="1" s="1"/>
  <c r="O165" i="1"/>
  <c r="P165" i="1" s="1"/>
  <c r="O136" i="1"/>
  <c r="P136" i="1" s="1"/>
  <c r="O128" i="1"/>
  <c r="P128" i="1" s="1"/>
  <c r="O120" i="1"/>
  <c r="P120" i="1" s="1"/>
  <c r="O193" i="1"/>
  <c r="P193" i="1" s="1"/>
  <c r="O184" i="1"/>
  <c r="P184" i="1" s="1"/>
  <c r="O135" i="1"/>
  <c r="P135" i="1" s="1"/>
  <c r="O127" i="1"/>
  <c r="P127" i="1" s="1"/>
  <c r="O119" i="1"/>
  <c r="P119" i="1" s="1"/>
  <c r="O166" i="1"/>
  <c r="P166" i="1" s="1"/>
  <c r="O183" i="1"/>
  <c r="P183" i="1" s="1"/>
  <c r="O171" i="1"/>
  <c r="P171" i="1" s="1"/>
  <c r="O163" i="1"/>
  <c r="P163" i="1" s="1"/>
  <c r="K188" i="1"/>
  <c r="O182" i="1"/>
  <c r="P182" i="1" s="1"/>
  <c r="O133" i="1"/>
  <c r="P133" i="1" s="1"/>
  <c r="O198" i="1"/>
  <c r="P198" i="1" s="1"/>
  <c r="P143" i="1"/>
  <c r="M191" i="1"/>
  <c r="L180" i="1"/>
  <c r="K162" i="1"/>
  <c r="K169" i="1"/>
  <c r="K161" i="1"/>
  <c r="K146" i="1"/>
  <c r="K168" i="1"/>
  <c r="K170" i="1"/>
  <c r="K131" i="1"/>
  <c r="K140" i="1"/>
  <c r="K132" i="1"/>
  <c r="M142" i="1"/>
  <c r="N142" i="1"/>
  <c r="K145" i="1"/>
  <c r="K144" i="1"/>
  <c r="K143" i="1"/>
  <c r="K150" i="1"/>
  <c r="K149" i="1"/>
  <c r="K148" i="1"/>
  <c r="L142" i="1"/>
  <c r="K134" i="1"/>
  <c r="N126" i="1"/>
  <c r="M126" i="1"/>
  <c r="L126" i="1"/>
  <c r="M116" i="1"/>
  <c r="P304" i="1" l="1"/>
  <c r="O297" i="1"/>
  <c r="P297" i="1"/>
  <c r="M206" i="1"/>
  <c r="O200" i="1"/>
  <c r="P201" i="1"/>
  <c r="P200" i="1" s="1"/>
  <c r="O142" i="1"/>
  <c r="P142" i="1"/>
  <c r="P126" i="1"/>
  <c r="P180" i="1"/>
  <c r="O180" i="1"/>
  <c r="O126" i="1"/>
  <c r="M151" i="1"/>
  <c r="J112" i="1" l="1"/>
  <c r="J113" i="1"/>
  <c r="J111" i="1"/>
  <c r="L112" i="1"/>
  <c r="L113" i="1"/>
  <c r="L111" i="1"/>
  <c r="N112" i="1"/>
  <c r="N113" i="1"/>
  <c r="N111" i="1"/>
  <c r="M112" i="1"/>
  <c r="M113" i="1"/>
  <c r="M111" i="1"/>
  <c r="J108" i="1"/>
  <c r="O108" i="1" s="1"/>
  <c r="M108" i="1"/>
  <c r="M107" i="1"/>
  <c r="L108" i="1"/>
  <c r="N108" i="1"/>
  <c r="M102" i="1"/>
  <c r="M101" i="1"/>
  <c r="M95" i="1"/>
  <c r="M96" i="1"/>
  <c r="M97" i="1"/>
  <c r="M94" i="1"/>
  <c r="M91" i="1"/>
  <c r="M90" i="1"/>
  <c r="M85" i="1"/>
  <c r="XFC93" i="1"/>
  <c r="XFB93" i="1"/>
  <c r="XFA93" i="1"/>
  <c r="XEZ93" i="1"/>
  <c r="XEM93" i="1"/>
  <c r="XEL93" i="1"/>
  <c r="XEK93" i="1"/>
  <c r="XEJ93" i="1"/>
  <c r="XDW93" i="1"/>
  <c r="XDV93" i="1"/>
  <c r="XDU93" i="1"/>
  <c r="XDT93" i="1"/>
  <c r="XDG93" i="1"/>
  <c r="XDF93" i="1"/>
  <c r="XDE93" i="1"/>
  <c r="XDD93" i="1"/>
  <c r="XCQ93" i="1"/>
  <c r="XCP93" i="1"/>
  <c r="XCO93" i="1"/>
  <c r="XCN93" i="1"/>
  <c r="XCA93" i="1"/>
  <c r="XBZ93" i="1"/>
  <c r="XBY93" i="1"/>
  <c r="XBX93" i="1"/>
  <c r="XBK93" i="1"/>
  <c r="XBJ93" i="1"/>
  <c r="XBI93" i="1"/>
  <c r="XBH93" i="1"/>
  <c r="XAU93" i="1"/>
  <c r="XAT93" i="1"/>
  <c r="XAS93" i="1"/>
  <c r="XAR93" i="1"/>
  <c r="XAE93" i="1"/>
  <c r="XAD93" i="1"/>
  <c r="XAC93" i="1"/>
  <c r="XAB93" i="1"/>
  <c r="WZO93" i="1"/>
  <c r="WZN93" i="1"/>
  <c r="WZM93" i="1"/>
  <c r="WZL93" i="1"/>
  <c r="WYY93" i="1"/>
  <c r="WYX93" i="1"/>
  <c r="WYW93" i="1"/>
  <c r="WYV93" i="1"/>
  <c r="WYI93" i="1"/>
  <c r="WYH93" i="1"/>
  <c r="WYG93" i="1"/>
  <c r="WYF93" i="1"/>
  <c r="WXS93" i="1"/>
  <c r="WXR93" i="1"/>
  <c r="WXQ93" i="1"/>
  <c r="WXP93" i="1"/>
  <c r="WXC93" i="1"/>
  <c r="WXB93" i="1"/>
  <c r="WXA93" i="1"/>
  <c r="WWZ93" i="1"/>
  <c r="WWM93" i="1"/>
  <c r="WWL93" i="1"/>
  <c r="WWK93" i="1"/>
  <c r="WWJ93" i="1"/>
  <c r="WVW93" i="1"/>
  <c r="WVV93" i="1"/>
  <c r="WVU93" i="1"/>
  <c r="WVT93" i="1"/>
  <c r="WVG93" i="1"/>
  <c r="WVF93" i="1"/>
  <c r="WVE93" i="1"/>
  <c r="WVD93" i="1"/>
  <c r="WUQ93" i="1"/>
  <c r="WUP93" i="1"/>
  <c r="WUO93" i="1"/>
  <c r="WUN93" i="1"/>
  <c r="WUA93" i="1"/>
  <c r="WTZ93" i="1"/>
  <c r="WTY93" i="1"/>
  <c r="WTX93" i="1"/>
  <c r="WTK93" i="1"/>
  <c r="WTJ93" i="1"/>
  <c r="WTI93" i="1"/>
  <c r="WTH93" i="1"/>
  <c r="WSU93" i="1"/>
  <c r="WST93" i="1"/>
  <c r="WSS93" i="1"/>
  <c r="WSR93" i="1"/>
  <c r="WSE93" i="1"/>
  <c r="WSD93" i="1"/>
  <c r="WSC93" i="1"/>
  <c r="WSB93" i="1"/>
  <c r="WRO93" i="1"/>
  <c r="WRN93" i="1"/>
  <c r="WRM93" i="1"/>
  <c r="WRL93" i="1"/>
  <c r="WQY93" i="1"/>
  <c r="WQX93" i="1"/>
  <c r="WQW93" i="1"/>
  <c r="WQV93" i="1"/>
  <c r="WQI93" i="1"/>
  <c r="WQH93" i="1"/>
  <c r="WQG93" i="1"/>
  <c r="WQF93" i="1"/>
  <c r="WPS93" i="1"/>
  <c r="WPR93" i="1"/>
  <c r="WPQ93" i="1"/>
  <c r="WPP93" i="1"/>
  <c r="WPC93" i="1"/>
  <c r="WPB93" i="1"/>
  <c r="WPA93" i="1"/>
  <c r="WOZ93" i="1"/>
  <c r="WOM93" i="1"/>
  <c r="WOL93" i="1"/>
  <c r="WOK93" i="1"/>
  <c r="WOJ93" i="1"/>
  <c r="WNW93" i="1"/>
  <c r="WNV93" i="1"/>
  <c r="WNU93" i="1"/>
  <c r="WNT93" i="1"/>
  <c r="WNG93" i="1"/>
  <c r="WNF93" i="1"/>
  <c r="WNE93" i="1"/>
  <c r="WND93" i="1"/>
  <c r="WMQ93" i="1"/>
  <c r="WMP93" i="1"/>
  <c r="WMO93" i="1"/>
  <c r="WMN93" i="1"/>
  <c r="WMA93" i="1"/>
  <c r="WLZ93" i="1"/>
  <c r="WLY93" i="1"/>
  <c r="WLX93" i="1"/>
  <c r="WLK93" i="1"/>
  <c r="WLJ93" i="1"/>
  <c r="WLI93" i="1"/>
  <c r="WLH93" i="1"/>
  <c r="WKU93" i="1"/>
  <c r="WKT93" i="1"/>
  <c r="WKS93" i="1"/>
  <c r="WKR93" i="1"/>
  <c r="WKE93" i="1"/>
  <c r="WKD93" i="1"/>
  <c r="WKC93" i="1"/>
  <c r="WKB93" i="1"/>
  <c r="WJO93" i="1"/>
  <c r="WJN93" i="1"/>
  <c r="WJM93" i="1"/>
  <c r="WJL93" i="1"/>
  <c r="WIY93" i="1"/>
  <c r="WIX93" i="1"/>
  <c r="WIW93" i="1"/>
  <c r="WIV93" i="1"/>
  <c r="WII93" i="1"/>
  <c r="WIH93" i="1"/>
  <c r="WIG93" i="1"/>
  <c r="WIF93" i="1"/>
  <c r="WHS93" i="1"/>
  <c r="WHR93" i="1"/>
  <c r="WHQ93" i="1"/>
  <c r="WHP93" i="1"/>
  <c r="WHC93" i="1"/>
  <c r="WHB93" i="1"/>
  <c r="WHA93" i="1"/>
  <c r="WGZ93" i="1"/>
  <c r="WGM93" i="1"/>
  <c r="WGL93" i="1"/>
  <c r="WGK93" i="1"/>
  <c r="WGJ93" i="1"/>
  <c r="WFW93" i="1"/>
  <c r="WFV93" i="1"/>
  <c r="WFU93" i="1"/>
  <c r="WFT93" i="1"/>
  <c r="WFG93" i="1"/>
  <c r="WFF93" i="1"/>
  <c r="WFE93" i="1"/>
  <c r="WFD93" i="1"/>
  <c r="WEQ93" i="1"/>
  <c r="WEP93" i="1"/>
  <c r="WEO93" i="1"/>
  <c r="WEN93" i="1"/>
  <c r="WEA93" i="1"/>
  <c r="WDZ93" i="1"/>
  <c r="WDY93" i="1"/>
  <c r="WDX93" i="1"/>
  <c r="WDK93" i="1"/>
  <c r="WDJ93" i="1"/>
  <c r="WDI93" i="1"/>
  <c r="WDH93" i="1"/>
  <c r="WCU93" i="1"/>
  <c r="WCT93" i="1"/>
  <c r="WCS93" i="1"/>
  <c r="WCR93" i="1"/>
  <c r="WCE93" i="1"/>
  <c r="WCD93" i="1"/>
  <c r="WCC93" i="1"/>
  <c r="WCB93" i="1"/>
  <c r="WBO93" i="1"/>
  <c r="WBN93" i="1"/>
  <c r="WBM93" i="1"/>
  <c r="WBL93" i="1"/>
  <c r="WAY93" i="1"/>
  <c r="WAX93" i="1"/>
  <c r="WAW93" i="1"/>
  <c r="WAV93" i="1"/>
  <c r="WAI93" i="1"/>
  <c r="WAH93" i="1"/>
  <c r="WAG93" i="1"/>
  <c r="WAF93" i="1"/>
  <c r="VZS93" i="1"/>
  <c r="VZR93" i="1"/>
  <c r="VZQ93" i="1"/>
  <c r="VZP93" i="1"/>
  <c r="VZC93" i="1"/>
  <c r="VZB93" i="1"/>
  <c r="VZA93" i="1"/>
  <c r="VYZ93" i="1"/>
  <c r="VYM93" i="1"/>
  <c r="VYL93" i="1"/>
  <c r="VYK93" i="1"/>
  <c r="VYJ93" i="1"/>
  <c r="VXW93" i="1"/>
  <c r="VXV93" i="1"/>
  <c r="VXU93" i="1"/>
  <c r="VXT93" i="1"/>
  <c r="VXG93" i="1"/>
  <c r="VXF93" i="1"/>
  <c r="VXE93" i="1"/>
  <c r="VXD93" i="1"/>
  <c r="VWQ93" i="1"/>
  <c r="VWP93" i="1"/>
  <c r="VWO93" i="1"/>
  <c r="VWN93" i="1"/>
  <c r="VWA93" i="1"/>
  <c r="VVZ93" i="1"/>
  <c r="VVY93" i="1"/>
  <c r="VVX93" i="1"/>
  <c r="VVK93" i="1"/>
  <c r="VVJ93" i="1"/>
  <c r="VVI93" i="1"/>
  <c r="VVH93" i="1"/>
  <c r="VUU93" i="1"/>
  <c r="VUT93" i="1"/>
  <c r="VUS93" i="1"/>
  <c r="VUR93" i="1"/>
  <c r="VUE93" i="1"/>
  <c r="VUD93" i="1"/>
  <c r="VUC93" i="1"/>
  <c r="VUB93" i="1"/>
  <c r="VTO93" i="1"/>
  <c r="VTN93" i="1"/>
  <c r="VTM93" i="1"/>
  <c r="VTL93" i="1"/>
  <c r="VSY93" i="1"/>
  <c r="VSX93" i="1"/>
  <c r="VSW93" i="1"/>
  <c r="VSV93" i="1"/>
  <c r="VSI93" i="1"/>
  <c r="VSH93" i="1"/>
  <c r="VSG93" i="1"/>
  <c r="VSF93" i="1"/>
  <c r="VRS93" i="1"/>
  <c r="VRR93" i="1"/>
  <c r="VRQ93" i="1"/>
  <c r="VRP93" i="1"/>
  <c r="VRC93" i="1"/>
  <c r="VRB93" i="1"/>
  <c r="VRA93" i="1"/>
  <c r="VQZ93" i="1"/>
  <c r="VQM93" i="1"/>
  <c r="VQL93" i="1"/>
  <c r="VQK93" i="1"/>
  <c r="VQJ93" i="1"/>
  <c r="VPW93" i="1"/>
  <c r="VPV93" i="1"/>
  <c r="VPU93" i="1"/>
  <c r="VPT93" i="1"/>
  <c r="VPG93" i="1"/>
  <c r="VPF93" i="1"/>
  <c r="VPE93" i="1"/>
  <c r="VPD93" i="1"/>
  <c r="VOQ93" i="1"/>
  <c r="VOP93" i="1"/>
  <c r="VOO93" i="1"/>
  <c r="VON93" i="1"/>
  <c r="VOA93" i="1"/>
  <c r="VNZ93" i="1"/>
  <c r="VNY93" i="1"/>
  <c r="VNX93" i="1"/>
  <c r="VNK93" i="1"/>
  <c r="VNJ93" i="1"/>
  <c r="VNI93" i="1"/>
  <c r="VNH93" i="1"/>
  <c r="VMU93" i="1"/>
  <c r="VMT93" i="1"/>
  <c r="VMS93" i="1"/>
  <c r="VMR93" i="1"/>
  <c r="VME93" i="1"/>
  <c r="VMD93" i="1"/>
  <c r="VMC93" i="1"/>
  <c r="VMB93" i="1"/>
  <c r="VLO93" i="1"/>
  <c r="VLN93" i="1"/>
  <c r="VLM93" i="1"/>
  <c r="VLL93" i="1"/>
  <c r="VKY93" i="1"/>
  <c r="VKX93" i="1"/>
  <c r="VKW93" i="1"/>
  <c r="VKV93" i="1"/>
  <c r="VKI93" i="1"/>
  <c r="VKH93" i="1"/>
  <c r="VKG93" i="1"/>
  <c r="VKF93" i="1"/>
  <c r="VJS93" i="1"/>
  <c r="VJR93" i="1"/>
  <c r="VJQ93" i="1"/>
  <c r="VJP93" i="1"/>
  <c r="VJC93" i="1"/>
  <c r="VJB93" i="1"/>
  <c r="VJA93" i="1"/>
  <c r="VIZ93" i="1"/>
  <c r="VIM93" i="1"/>
  <c r="VIL93" i="1"/>
  <c r="VIK93" i="1"/>
  <c r="VIJ93" i="1"/>
  <c r="VHW93" i="1"/>
  <c r="VHV93" i="1"/>
  <c r="VHU93" i="1"/>
  <c r="VHT93" i="1"/>
  <c r="VHG93" i="1"/>
  <c r="VHF93" i="1"/>
  <c r="VHE93" i="1"/>
  <c r="VHD93" i="1"/>
  <c r="VGQ93" i="1"/>
  <c r="VGP93" i="1"/>
  <c r="VGO93" i="1"/>
  <c r="VGN93" i="1"/>
  <c r="VGA93" i="1"/>
  <c r="VFZ93" i="1"/>
  <c r="VFY93" i="1"/>
  <c r="VFX93" i="1"/>
  <c r="VFK93" i="1"/>
  <c r="VFJ93" i="1"/>
  <c r="VFI93" i="1"/>
  <c r="VFH93" i="1"/>
  <c r="VEU93" i="1"/>
  <c r="VET93" i="1"/>
  <c r="VES93" i="1"/>
  <c r="VER93" i="1"/>
  <c r="VEE93" i="1"/>
  <c r="VED93" i="1"/>
  <c r="VEC93" i="1"/>
  <c r="VEB93" i="1"/>
  <c r="VDO93" i="1"/>
  <c r="VDN93" i="1"/>
  <c r="VDM93" i="1"/>
  <c r="VDL93" i="1"/>
  <c r="VCY93" i="1"/>
  <c r="VCX93" i="1"/>
  <c r="VCW93" i="1"/>
  <c r="VCV93" i="1"/>
  <c r="VCI93" i="1"/>
  <c r="VCH93" i="1"/>
  <c r="VCG93" i="1"/>
  <c r="VCF93" i="1"/>
  <c r="VBS93" i="1"/>
  <c r="VBR93" i="1"/>
  <c r="VBQ93" i="1"/>
  <c r="VBP93" i="1"/>
  <c r="VBC93" i="1"/>
  <c r="VBB93" i="1"/>
  <c r="VBA93" i="1"/>
  <c r="VAZ93" i="1"/>
  <c r="VAM93" i="1"/>
  <c r="VAL93" i="1"/>
  <c r="VAK93" i="1"/>
  <c r="VAJ93" i="1"/>
  <c r="UZW93" i="1"/>
  <c r="UZV93" i="1"/>
  <c r="UZU93" i="1"/>
  <c r="UZT93" i="1"/>
  <c r="UZG93" i="1"/>
  <c r="UZF93" i="1"/>
  <c r="UZE93" i="1"/>
  <c r="UZD93" i="1"/>
  <c r="UYQ93" i="1"/>
  <c r="UYP93" i="1"/>
  <c r="UYO93" i="1"/>
  <c r="UYN93" i="1"/>
  <c r="UYA93" i="1"/>
  <c r="UXZ93" i="1"/>
  <c r="UXY93" i="1"/>
  <c r="UXX93" i="1"/>
  <c r="UXK93" i="1"/>
  <c r="UXJ93" i="1"/>
  <c r="UXI93" i="1"/>
  <c r="UXH93" i="1"/>
  <c r="UWU93" i="1"/>
  <c r="UWT93" i="1"/>
  <c r="UWS93" i="1"/>
  <c r="UWR93" i="1"/>
  <c r="UWE93" i="1"/>
  <c r="UWD93" i="1"/>
  <c r="UWC93" i="1"/>
  <c r="UWB93" i="1"/>
  <c r="UVO93" i="1"/>
  <c r="UVN93" i="1"/>
  <c r="UVM93" i="1"/>
  <c r="UVL93" i="1"/>
  <c r="UUY93" i="1"/>
  <c r="UUX93" i="1"/>
  <c r="UUW93" i="1"/>
  <c r="UUV93" i="1"/>
  <c r="UUI93" i="1"/>
  <c r="UUH93" i="1"/>
  <c r="UUG93" i="1"/>
  <c r="UUF93" i="1"/>
  <c r="UTS93" i="1"/>
  <c r="UTR93" i="1"/>
  <c r="UTQ93" i="1"/>
  <c r="UTP93" i="1"/>
  <c r="UTC93" i="1"/>
  <c r="UTB93" i="1"/>
  <c r="UTA93" i="1"/>
  <c r="USZ93" i="1"/>
  <c r="USM93" i="1"/>
  <c r="USL93" i="1"/>
  <c r="USK93" i="1"/>
  <c r="USJ93" i="1"/>
  <c r="URW93" i="1"/>
  <c r="URV93" i="1"/>
  <c r="URU93" i="1"/>
  <c r="URT93" i="1"/>
  <c r="URG93" i="1"/>
  <c r="URF93" i="1"/>
  <c r="URE93" i="1"/>
  <c r="URD93" i="1"/>
  <c r="UQQ93" i="1"/>
  <c r="UQP93" i="1"/>
  <c r="UQO93" i="1"/>
  <c r="UQN93" i="1"/>
  <c r="UQA93" i="1"/>
  <c r="UPZ93" i="1"/>
  <c r="UPY93" i="1"/>
  <c r="UPX93" i="1"/>
  <c r="UPK93" i="1"/>
  <c r="UPJ93" i="1"/>
  <c r="UPI93" i="1"/>
  <c r="UPH93" i="1"/>
  <c r="UOU93" i="1"/>
  <c r="UOT93" i="1"/>
  <c r="UOS93" i="1"/>
  <c r="UOR93" i="1"/>
  <c r="UOE93" i="1"/>
  <c r="UOD93" i="1"/>
  <c r="UOC93" i="1"/>
  <c r="UOB93" i="1"/>
  <c r="UNO93" i="1"/>
  <c r="UNN93" i="1"/>
  <c r="UNM93" i="1"/>
  <c r="UNL93" i="1"/>
  <c r="UMY93" i="1"/>
  <c r="UMX93" i="1"/>
  <c r="UMW93" i="1"/>
  <c r="UMV93" i="1"/>
  <c r="UMI93" i="1"/>
  <c r="UMH93" i="1"/>
  <c r="UMG93" i="1"/>
  <c r="UMF93" i="1"/>
  <c r="ULS93" i="1"/>
  <c r="ULR93" i="1"/>
  <c r="ULQ93" i="1"/>
  <c r="ULP93" i="1"/>
  <c r="ULC93" i="1"/>
  <c r="ULB93" i="1"/>
  <c r="ULA93" i="1"/>
  <c r="UKZ93" i="1"/>
  <c r="UKM93" i="1"/>
  <c r="UKL93" i="1"/>
  <c r="UKK93" i="1"/>
  <c r="UKJ93" i="1"/>
  <c r="UJW93" i="1"/>
  <c r="UJV93" i="1"/>
  <c r="UJU93" i="1"/>
  <c r="UJT93" i="1"/>
  <c r="UJG93" i="1"/>
  <c r="UJF93" i="1"/>
  <c r="UJE93" i="1"/>
  <c r="UJD93" i="1"/>
  <c r="UIQ93" i="1"/>
  <c r="UIP93" i="1"/>
  <c r="UIO93" i="1"/>
  <c r="UIN93" i="1"/>
  <c r="UIA93" i="1"/>
  <c r="UHZ93" i="1"/>
  <c r="UHY93" i="1"/>
  <c r="UHX93" i="1"/>
  <c r="UHK93" i="1"/>
  <c r="UHJ93" i="1"/>
  <c r="UHI93" i="1"/>
  <c r="UHH93" i="1"/>
  <c r="UGU93" i="1"/>
  <c r="UGT93" i="1"/>
  <c r="UGS93" i="1"/>
  <c r="UGR93" i="1"/>
  <c r="UGE93" i="1"/>
  <c r="UGD93" i="1"/>
  <c r="UGC93" i="1"/>
  <c r="UGB93" i="1"/>
  <c r="UFO93" i="1"/>
  <c r="UFN93" i="1"/>
  <c r="UFM93" i="1"/>
  <c r="UFL93" i="1"/>
  <c r="UEY93" i="1"/>
  <c r="UEX93" i="1"/>
  <c r="UEW93" i="1"/>
  <c r="UEV93" i="1"/>
  <c r="UEI93" i="1"/>
  <c r="UEH93" i="1"/>
  <c r="UEG93" i="1"/>
  <c r="UEF93" i="1"/>
  <c r="UDS93" i="1"/>
  <c r="UDR93" i="1"/>
  <c r="UDQ93" i="1"/>
  <c r="UDP93" i="1"/>
  <c r="UDC93" i="1"/>
  <c r="UDB93" i="1"/>
  <c r="UDA93" i="1"/>
  <c r="UCZ93" i="1"/>
  <c r="UCM93" i="1"/>
  <c r="UCL93" i="1"/>
  <c r="UCK93" i="1"/>
  <c r="UCJ93" i="1"/>
  <c r="UBW93" i="1"/>
  <c r="UBV93" i="1"/>
  <c r="UBU93" i="1"/>
  <c r="UBT93" i="1"/>
  <c r="UBG93" i="1"/>
  <c r="UBF93" i="1"/>
  <c r="UBE93" i="1"/>
  <c r="UBD93" i="1"/>
  <c r="UAQ93" i="1"/>
  <c r="UAP93" i="1"/>
  <c r="UAO93" i="1"/>
  <c r="UAN93" i="1"/>
  <c r="UAA93" i="1"/>
  <c r="TZZ93" i="1"/>
  <c r="TZY93" i="1"/>
  <c r="TZX93" i="1"/>
  <c r="TZK93" i="1"/>
  <c r="TZJ93" i="1"/>
  <c r="TZI93" i="1"/>
  <c r="TZH93" i="1"/>
  <c r="TYU93" i="1"/>
  <c r="TYT93" i="1"/>
  <c r="TYS93" i="1"/>
  <c r="TYR93" i="1"/>
  <c r="TYE93" i="1"/>
  <c r="TYD93" i="1"/>
  <c r="TYC93" i="1"/>
  <c r="TYB93" i="1"/>
  <c r="TXO93" i="1"/>
  <c r="TXN93" i="1"/>
  <c r="TXM93" i="1"/>
  <c r="TXL93" i="1"/>
  <c r="TWY93" i="1"/>
  <c r="TWX93" i="1"/>
  <c r="TWW93" i="1"/>
  <c r="TWV93" i="1"/>
  <c r="TWI93" i="1"/>
  <c r="TWH93" i="1"/>
  <c r="TWG93" i="1"/>
  <c r="TWF93" i="1"/>
  <c r="TVS93" i="1"/>
  <c r="TVR93" i="1"/>
  <c r="TVQ93" i="1"/>
  <c r="TVP93" i="1"/>
  <c r="TVC93" i="1"/>
  <c r="TVB93" i="1"/>
  <c r="TVA93" i="1"/>
  <c r="TUZ93" i="1"/>
  <c r="TUM93" i="1"/>
  <c r="TUL93" i="1"/>
  <c r="TUK93" i="1"/>
  <c r="TUJ93" i="1"/>
  <c r="TTW93" i="1"/>
  <c r="TTV93" i="1"/>
  <c r="TTU93" i="1"/>
  <c r="TTT93" i="1"/>
  <c r="TTG93" i="1"/>
  <c r="TTF93" i="1"/>
  <c r="TTE93" i="1"/>
  <c r="TTD93" i="1"/>
  <c r="TSQ93" i="1"/>
  <c r="TSP93" i="1"/>
  <c r="TSO93" i="1"/>
  <c r="TSN93" i="1"/>
  <c r="TSA93" i="1"/>
  <c r="TRZ93" i="1"/>
  <c r="TRY93" i="1"/>
  <c r="TRX93" i="1"/>
  <c r="TRK93" i="1"/>
  <c r="TRJ93" i="1"/>
  <c r="TRI93" i="1"/>
  <c r="TRH93" i="1"/>
  <c r="TQU93" i="1"/>
  <c r="TQT93" i="1"/>
  <c r="TQS93" i="1"/>
  <c r="TQR93" i="1"/>
  <c r="TQE93" i="1"/>
  <c r="TQD93" i="1"/>
  <c r="TQC93" i="1"/>
  <c r="TQB93" i="1"/>
  <c r="TPO93" i="1"/>
  <c r="TPN93" i="1"/>
  <c r="TPM93" i="1"/>
  <c r="TPL93" i="1"/>
  <c r="TOY93" i="1"/>
  <c r="TOX93" i="1"/>
  <c r="TOW93" i="1"/>
  <c r="TOV93" i="1"/>
  <c r="TOI93" i="1"/>
  <c r="TOH93" i="1"/>
  <c r="TOG93" i="1"/>
  <c r="TOF93" i="1"/>
  <c r="TNS93" i="1"/>
  <c r="TNR93" i="1"/>
  <c r="TNQ93" i="1"/>
  <c r="TNP93" i="1"/>
  <c r="TNC93" i="1"/>
  <c r="TNB93" i="1"/>
  <c r="TNA93" i="1"/>
  <c r="TMZ93" i="1"/>
  <c r="TMM93" i="1"/>
  <c r="TML93" i="1"/>
  <c r="TMK93" i="1"/>
  <c r="TMJ93" i="1"/>
  <c r="TLW93" i="1"/>
  <c r="TLV93" i="1"/>
  <c r="TLU93" i="1"/>
  <c r="TLT93" i="1"/>
  <c r="TLG93" i="1"/>
  <c r="TLF93" i="1"/>
  <c r="TLE93" i="1"/>
  <c r="TLD93" i="1"/>
  <c r="TKQ93" i="1"/>
  <c r="TKP93" i="1"/>
  <c r="TKO93" i="1"/>
  <c r="TKN93" i="1"/>
  <c r="TKA93" i="1"/>
  <c r="TJZ93" i="1"/>
  <c r="TJY93" i="1"/>
  <c r="TJX93" i="1"/>
  <c r="TJK93" i="1"/>
  <c r="TJJ93" i="1"/>
  <c r="TJI93" i="1"/>
  <c r="TJH93" i="1"/>
  <c r="TIU93" i="1"/>
  <c r="TIT93" i="1"/>
  <c r="TIS93" i="1"/>
  <c r="TIR93" i="1"/>
  <c r="TIE93" i="1"/>
  <c r="TID93" i="1"/>
  <c r="TIC93" i="1"/>
  <c r="TIB93" i="1"/>
  <c r="THO93" i="1"/>
  <c r="THN93" i="1"/>
  <c r="THM93" i="1"/>
  <c r="THL93" i="1"/>
  <c r="TGY93" i="1"/>
  <c r="TGX93" i="1"/>
  <c r="TGW93" i="1"/>
  <c r="TGV93" i="1"/>
  <c r="TGI93" i="1"/>
  <c r="TGH93" i="1"/>
  <c r="TGG93" i="1"/>
  <c r="TGF93" i="1"/>
  <c r="TFS93" i="1"/>
  <c r="TFR93" i="1"/>
  <c r="TFQ93" i="1"/>
  <c r="TFP93" i="1"/>
  <c r="TFC93" i="1"/>
  <c r="TFB93" i="1"/>
  <c r="TFA93" i="1"/>
  <c r="TEZ93" i="1"/>
  <c r="TEM93" i="1"/>
  <c r="TEL93" i="1"/>
  <c r="TEK93" i="1"/>
  <c r="TEJ93" i="1"/>
  <c r="TDW93" i="1"/>
  <c r="TDV93" i="1"/>
  <c r="TDU93" i="1"/>
  <c r="TDT93" i="1"/>
  <c r="TDG93" i="1"/>
  <c r="TDF93" i="1"/>
  <c r="TDE93" i="1"/>
  <c r="TDD93" i="1"/>
  <c r="TCQ93" i="1"/>
  <c r="TCP93" i="1"/>
  <c r="TCO93" i="1"/>
  <c r="TCN93" i="1"/>
  <c r="TCA93" i="1"/>
  <c r="TBZ93" i="1"/>
  <c r="TBY93" i="1"/>
  <c r="TBX93" i="1"/>
  <c r="TBK93" i="1"/>
  <c r="TBJ93" i="1"/>
  <c r="TBI93" i="1"/>
  <c r="TBH93" i="1"/>
  <c r="TAU93" i="1"/>
  <c r="TAT93" i="1"/>
  <c r="TAS93" i="1"/>
  <c r="TAR93" i="1"/>
  <c r="TAE93" i="1"/>
  <c r="TAD93" i="1"/>
  <c r="TAC93" i="1"/>
  <c r="TAB93" i="1"/>
  <c r="SZO93" i="1"/>
  <c r="SZN93" i="1"/>
  <c r="SZM93" i="1"/>
  <c r="SZL93" i="1"/>
  <c r="SYY93" i="1"/>
  <c r="SYX93" i="1"/>
  <c r="SYW93" i="1"/>
  <c r="SYV93" i="1"/>
  <c r="SYI93" i="1"/>
  <c r="SYH93" i="1"/>
  <c r="SYG93" i="1"/>
  <c r="SYF93" i="1"/>
  <c r="SXS93" i="1"/>
  <c r="SXR93" i="1"/>
  <c r="SXQ93" i="1"/>
  <c r="SXP93" i="1"/>
  <c r="SXC93" i="1"/>
  <c r="SXB93" i="1"/>
  <c r="SXA93" i="1"/>
  <c r="SWZ93" i="1"/>
  <c r="SWM93" i="1"/>
  <c r="SWL93" i="1"/>
  <c r="SWK93" i="1"/>
  <c r="SWJ93" i="1"/>
  <c r="SVW93" i="1"/>
  <c r="SVV93" i="1"/>
  <c r="SVU93" i="1"/>
  <c r="SVT93" i="1"/>
  <c r="SVG93" i="1"/>
  <c r="SVF93" i="1"/>
  <c r="SVE93" i="1"/>
  <c r="SVD93" i="1"/>
  <c r="SUQ93" i="1"/>
  <c r="SUP93" i="1"/>
  <c r="SUO93" i="1"/>
  <c r="SUN93" i="1"/>
  <c r="SUA93" i="1"/>
  <c r="STZ93" i="1"/>
  <c r="STY93" i="1"/>
  <c r="STX93" i="1"/>
  <c r="STK93" i="1"/>
  <c r="STJ93" i="1"/>
  <c r="STI93" i="1"/>
  <c r="STH93" i="1"/>
  <c r="SSU93" i="1"/>
  <c r="SST93" i="1"/>
  <c r="SSS93" i="1"/>
  <c r="SSR93" i="1"/>
  <c r="SSE93" i="1"/>
  <c r="SSD93" i="1"/>
  <c r="SSC93" i="1"/>
  <c r="SSB93" i="1"/>
  <c r="SRO93" i="1"/>
  <c r="SRN93" i="1"/>
  <c r="SRM93" i="1"/>
  <c r="SRL93" i="1"/>
  <c r="SQY93" i="1"/>
  <c r="SQX93" i="1"/>
  <c r="SQW93" i="1"/>
  <c r="SQV93" i="1"/>
  <c r="SQI93" i="1"/>
  <c r="SQH93" i="1"/>
  <c r="SQG93" i="1"/>
  <c r="SQF93" i="1"/>
  <c r="SPS93" i="1"/>
  <c r="SPR93" i="1"/>
  <c r="SPQ93" i="1"/>
  <c r="SPP93" i="1"/>
  <c r="SPC93" i="1"/>
  <c r="SPB93" i="1"/>
  <c r="SPA93" i="1"/>
  <c r="SOZ93" i="1"/>
  <c r="SOM93" i="1"/>
  <c r="SOL93" i="1"/>
  <c r="SOK93" i="1"/>
  <c r="SOJ93" i="1"/>
  <c r="SNW93" i="1"/>
  <c r="SNV93" i="1"/>
  <c r="SNU93" i="1"/>
  <c r="SNT93" i="1"/>
  <c r="SNG93" i="1"/>
  <c r="SNF93" i="1"/>
  <c r="SNE93" i="1"/>
  <c r="SND93" i="1"/>
  <c r="SMQ93" i="1"/>
  <c r="SMP93" i="1"/>
  <c r="SMO93" i="1"/>
  <c r="SMN93" i="1"/>
  <c r="SMA93" i="1"/>
  <c r="SLZ93" i="1"/>
  <c r="SLY93" i="1"/>
  <c r="SLX93" i="1"/>
  <c r="SLK93" i="1"/>
  <c r="SLJ93" i="1"/>
  <c r="SLI93" i="1"/>
  <c r="SLH93" i="1"/>
  <c r="SKU93" i="1"/>
  <c r="SKT93" i="1"/>
  <c r="SKS93" i="1"/>
  <c r="SKR93" i="1"/>
  <c r="SKE93" i="1"/>
  <c r="SKD93" i="1"/>
  <c r="SKC93" i="1"/>
  <c r="SKB93" i="1"/>
  <c r="SJO93" i="1"/>
  <c r="SJN93" i="1"/>
  <c r="SJM93" i="1"/>
  <c r="SJL93" i="1"/>
  <c r="SIY93" i="1"/>
  <c r="SIX93" i="1"/>
  <c r="SIW93" i="1"/>
  <c r="SIV93" i="1"/>
  <c r="SII93" i="1"/>
  <c r="SIH93" i="1"/>
  <c r="SIG93" i="1"/>
  <c r="SIF93" i="1"/>
  <c r="SHS93" i="1"/>
  <c r="SHR93" i="1"/>
  <c r="SHQ93" i="1"/>
  <c r="SHP93" i="1"/>
  <c r="SHC93" i="1"/>
  <c r="SHB93" i="1"/>
  <c r="SHA93" i="1"/>
  <c r="SGZ93" i="1"/>
  <c r="SGM93" i="1"/>
  <c r="SGL93" i="1"/>
  <c r="SGK93" i="1"/>
  <c r="SGJ93" i="1"/>
  <c r="SFW93" i="1"/>
  <c r="SFV93" i="1"/>
  <c r="SFU93" i="1"/>
  <c r="SFT93" i="1"/>
  <c r="SFG93" i="1"/>
  <c r="SFF93" i="1"/>
  <c r="SFE93" i="1"/>
  <c r="SFD93" i="1"/>
  <c r="SEQ93" i="1"/>
  <c r="SEP93" i="1"/>
  <c r="SEO93" i="1"/>
  <c r="SEN93" i="1"/>
  <c r="SEA93" i="1"/>
  <c r="SDZ93" i="1"/>
  <c r="SDY93" i="1"/>
  <c r="SDX93" i="1"/>
  <c r="SDK93" i="1"/>
  <c r="SDJ93" i="1"/>
  <c r="SDI93" i="1"/>
  <c r="SDH93" i="1"/>
  <c r="SCU93" i="1"/>
  <c r="SCT93" i="1"/>
  <c r="SCS93" i="1"/>
  <c r="SCR93" i="1"/>
  <c r="SCE93" i="1"/>
  <c r="SCD93" i="1"/>
  <c r="SCC93" i="1"/>
  <c r="SCB93" i="1"/>
  <c r="SBO93" i="1"/>
  <c r="SBN93" i="1"/>
  <c r="SBM93" i="1"/>
  <c r="SBL93" i="1"/>
  <c r="SAY93" i="1"/>
  <c r="SAX93" i="1"/>
  <c r="SAW93" i="1"/>
  <c r="SAV93" i="1"/>
  <c r="SAI93" i="1"/>
  <c r="SAH93" i="1"/>
  <c r="SAG93" i="1"/>
  <c r="SAF93" i="1"/>
  <c r="RZS93" i="1"/>
  <c r="RZR93" i="1"/>
  <c r="RZQ93" i="1"/>
  <c r="RZP93" i="1"/>
  <c r="RZC93" i="1"/>
  <c r="RZB93" i="1"/>
  <c r="RZA93" i="1"/>
  <c r="RYZ93" i="1"/>
  <c r="RYM93" i="1"/>
  <c r="RYL93" i="1"/>
  <c r="RYK93" i="1"/>
  <c r="RYJ93" i="1"/>
  <c r="RXW93" i="1"/>
  <c r="RXV93" i="1"/>
  <c r="RXU93" i="1"/>
  <c r="RXT93" i="1"/>
  <c r="RXG93" i="1"/>
  <c r="RXF93" i="1"/>
  <c r="RXE93" i="1"/>
  <c r="RXD93" i="1"/>
  <c r="RWQ93" i="1"/>
  <c r="RWP93" i="1"/>
  <c r="RWO93" i="1"/>
  <c r="RWN93" i="1"/>
  <c r="RWA93" i="1"/>
  <c r="RVZ93" i="1"/>
  <c r="RVY93" i="1"/>
  <c r="RVX93" i="1"/>
  <c r="RVK93" i="1"/>
  <c r="RVJ93" i="1"/>
  <c r="RVI93" i="1"/>
  <c r="RVH93" i="1"/>
  <c r="RUU93" i="1"/>
  <c r="RUT93" i="1"/>
  <c r="RUS93" i="1"/>
  <c r="RUR93" i="1"/>
  <c r="RUE93" i="1"/>
  <c r="RUD93" i="1"/>
  <c r="RUC93" i="1"/>
  <c r="RUB93" i="1"/>
  <c r="RTO93" i="1"/>
  <c r="RTN93" i="1"/>
  <c r="RTM93" i="1"/>
  <c r="RTL93" i="1"/>
  <c r="RSY93" i="1"/>
  <c r="RSX93" i="1"/>
  <c r="RSW93" i="1"/>
  <c r="RSV93" i="1"/>
  <c r="RSI93" i="1"/>
  <c r="RSH93" i="1"/>
  <c r="RSG93" i="1"/>
  <c r="RSF93" i="1"/>
  <c r="RRS93" i="1"/>
  <c r="RRR93" i="1"/>
  <c r="RRQ93" i="1"/>
  <c r="RRP93" i="1"/>
  <c r="RRC93" i="1"/>
  <c r="RRB93" i="1"/>
  <c r="RRA93" i="1"/>
  <c r="RQZ93" i="1"/>
  <c r="RQM93" i="1"/>
  <c r="RQL93" i="1"/>
  <c r="RQK93" i="1"/>
  <c r="RQJ93" i="1"/>
  <c r="RPW93" i="1"/>
  <c r="RPV93" i="1"/>
  <c r="RPU93" i="1"/>
  <c r="RPT93" i="1"/>
  <c r="RPG93" i="1"/>
  <c r="RPF93" i="1"/>
  <c r="RPE93" i="1"/>
  <c r="RPD93" i="1"/>
  <c r="ROQ93" i="1"/>
  <c r="ROP93" i="1"/>
  <c r="ROO93" i="1"/>
  <c r="RON93" i="1"/>
  <c r="ROA93" i="1"/>
  <c r="RNZ93" i="1"/>
  <c r="RNY93" i="1"/>
  <c r="RNX93" i="1"/>
  <c r="RNK93" i="1"/>
  <c r="RNJ93" i="1"/>
  <c r="RNI93" i="1"/>
  <c r="RNH93" i="1"/>
  <c r="RMU93" i="1"/>
  <c r="RMT93" i="1"/>
  <c r="RMS93" i="1"/>
  <c r="RMR93" i="1"/>
  <c r="RME93" i="1"/>
  <c r="RMD93" i="1"/>
  <c r="RMC93" i="1"/>
  <c r="RMB93" i="1"/>
  <c r="RLO93" i="1"/>
  <c r="RLN93" i="1"/>
  <c r="RLM93" i="1"/>
  <c r="RLL93" i="1"/>
  <c r="RKY93" i="1"/>
  <c r="RKX93" i="1"/>
  <c r="RKW93" i="1"/>
  <c r="RKV93" i="1"/>
  <c r="RKI93" i="1"/>
  <c r="RKH93" i="1"/>
  <c r="RKG93" i="1"/>
  <c r="RKF93" i="1"/>
  <c r="RJS93" i="1"/>
  <c r="RJR93" i="1"/>
  <c r="RJQ93" i="1"/>
  <c r="RJP93" i="1"/>
  <c r="RJC93" i="1"/>
  <c r="RJB93" i="1"/>
  <c r="RJA93" i="1"/>
  <c r="RIZ93" i="1"/>
  <c r="RIM93" i="1"/>
  <c r="RIL93" i="1"/>
  <c r="RIK93" i="1"/>
  <c r="RIJ93" i="1"/>
  <c r="RHW93" i="1"/>
  <c r="RHV93" i="1"/>
  <c r="RHU93" i="1"/>
  <c r="RHT93" i="1"/>
  <c r="RHG93" i="1"/>
  <c r="RHF93" i="1"/>
  <c r="RHE93" i="1"/>
  <c r="RHD93" i="1"/>
  <c r="RGQ93" i="1"/>
  <c r="RGP93" i="1"/>
  <c r="RGO93" i="1"/>
  <c r="RGN93" i="1"/>
  <c r="RGA93" i="1"/>
  <c r="RFZ93" i="1"/>
  <c r="RFY93" i="1"/>
  <c r="RFX93" i="1"/>
  <c r="RFK93" i="1"/>
  <c r="RFJ93" i="1"/>
  <c r="RFI93" i="1"/>
  <c r="RFH93" i="1"/>
  <c r="REU93" i="1"/>
  <c r="RET93" i="1"/>
  <c r="RES93" i="1"/>
  <c r="RER93" i="1"/>
  <c r="REE93" i="1"/>
  <c r="RED93" i="1"/>
  <c r="REC93" i="1"/>
  <c r="REB93" i="1"/>
  <c r="RDO93" i="1"/>
  <c r="RDN93" i="1"/>
  <c r="RDM93" i="1"/>
  <c r="RDL93" i="1"/>
  <c r="RCY93" i="1"/>
  <c r="RCX93" i="1"/>
  <c r="RCW93" i="1"/>
  <c r="RCV93" i="1"/>
  <c r="RCI93" i="1"/>
  <c r="RCH93" i="1"/>
  <c r="RCG93" i="1"/>
  <c r="RCF93" i="1"/>
  <c r="RBS93" i="1"/>
  <c r="RBR93" i="1"/>
  <c r="RBQ93" i="1"/>
  <c r="RBP93" i="1"/>
  <c r="RBC93" i="1"/>
  <c r="RBB93" i="1"/>
  <c r="RBA93" i="1"/>
  <c r="RAZ93" i="1"/>
  <c r="RAM93" i="1"/>
  <c r="RAL93" i="1"/>
  <c r="RAK93" i="1"/>
  <c r="RAJ93" i="1"/>
  <c r="QZW93" i="1"/>
  <c r="QZV93" i="1"/>
  <c r="QZU93" i="1"/>
  <c r="QZT93" i="1"/>
  <c r="QZG93" i="1"/>
  <c r="QZF93" i="1"/>
  <c r="QZE93" i="1"/>
  <c r="QZD93" i="1"/>
  <c r="QYQ93" i="1"/>
  <c r="QYP93" i="1"/>
  <c r="QYO93" i="1"/>
  <c r="QYN93" i="1"/>
  <c r="QYA93" i="1"/>
  <c r="QXZ93" i="1"/>
  <c r="QXY93" i="1"/>
  <c r="QXX93" i="1"/>
  <c r="QXK93" i="1"/>
  <c r="QXJ93" i="1"/>
  <c r="QXI93" i="1"/>
  <c r="QXH93" i="1"/>
  <c r="QWU93" i="1"/>
  <c r="QWT93" i="1"/>
  <c r="QWS93" i="1"/>
  <c r="QWR93" i="1"/>
  <c r="QWE93" i="1"/>
  <c r="QWD93" i="1"/>
  <c r="QWC93" i="1"/>
  <c r="QWB93" i="1"/>
  <c r="QVO93" i="1"/>
  <c r="QVN93" i="1"/>
  <c r="QVM93" i="1"/>
  <c r="QVL93" i="1"/>
  <c r="QUY93" i="1"/>
  <c r="QUX93" i="1"/>
  <c r="QUW93" i="1"/>
  <c r="QUV93" i="1"/>
  <c r="QUI93" i="1"/>
  <c r="QUH93" i="1"/>
  <c r="QUG93" i="1"/>
  <c r="QUF93" i="1"/>
  <c r="QTS93" i="1"/>
  <c r="QTR93" i="1"/>
  <c r="QTQ93" i="1"/>
  <c r="QTP93" i="1"/>
  <c r="QTC93" i="1"/>
  <c r="QTB93" i="1"/>
  <c r="QTA93" i="1"/>
  <c r="QSZ93" i="1"/>
  <c r="QSM93" i="1"/>
  <c r="QSL93" i="1"/>
  <c r="QSK93" i="1"/>
  <c r="QSJ93" i="1"/>
  <c r="QRW93" i="1"/>
  <c r="QRV93" i="1"/>
  <c r="QRU93" i="1"/>
  <c r="QRT93" i="1"/>
  <c r="QRG93" i="1"/>
  <c r="QRF93" i="1"/>
  <c r="QRE93" i="1"/>
  <c r="QRD93" i="1"/>
  <c r="QQQ93" i="1"/>
  <c r="QQP93" i="1"/>
  <c r="QQO93" i="1"/>
  <c r="QQN93" i="1"/>
  <c r="QQA93" i="1"/>
  <c r="QPZ93" i="1"/>
  <c r="QPY93" i="1"/>
  <c r="QPX93" i="1"/>
  <c r="QPK93" i="1"/>
  <c r="QPJ93" i="1"/>
  <c r="QPI93" i="1"/>
  <c r="QPH93" i="1"/>
  <c r="QOU93" i="1"/>
  <c r="QOT93" i="1"/>
  <c r="QOS93" i="1"/>
  <c r="QOR93" i="1"/>
  <c r="QOE93" i="1"/>
  <c r="QOD93" i="1"/>
  <c r="QOC93" i="1"/>
  <c r="QOB93" i="1"/>
  <c r="QNO93" i="1"/>
  <c r="QNN93" i="1"/>
  <c r="QNM93" i="1"/>
  <c r="QNL93" i="1"/>
  <c r="QMY93" i="1"/>
  <c r="QMX93" i="1"/>
  <c r="QMW93" i="1"/>
  <c r="QMV93" i="1"/>
  <c r="QMI93" i="1"/>
  <c r="QMH93" i="1"/>
  <c r="QMG93" i="1"/>
  <c r="QMF93" i="1"/>
  <c r="QLS93" i="1"/>
  <c r="QLR93" i="1"/>
  <c r="QLQ93" i="1"/>
  <c r="QLP93" i="1"/>
  <c r="QLC93" i="1"/>
  <c r="QLB93" i="1"/>
  <c r="QLA93" i="1"/>
  <c r="QKZ93" i="1"/>
  <c r="QKM93" i="1"/>
  <c r="QKL93" i="1"/>
  <c r="QKK93" i="1"/>
  <c r="QKJ93" i="1"/>
  <c r="QJW93" i="1"/>
  <c r="QJV93" i="1"/>
  <c r="QJU93" i="1"/>
  <c r="QJT93" i="1"/>
  <c r="QJG93" i="1"/>
  <c r="QJF93" i="1"/>
  <c r="QJE93" i="1"/>
  <c r="QJD93" i="1"/>
  <c r="QIQ93" i="1"/>
  <c r="QIP93" i="1"/>
  <c r="QIO93" i="1"/>
  <c r="QIN93" i="1"/>
  <c r="QIA93" i="1"/>
  <c r="QHZ93" i="1"/>
  <c r="QHY93" i="1"/>
  <c r="QHX93" i="1"/>
  <c r="QHK93" i="1"/>
  <c r="QHJ93" i="1"/>
  <c r="QHI93" i="1"/>
  <c r="QHH93" i="1"/>
  <c r="QGU93" i="1"/>
  <c r="QGT93" i="1"/>
  <c r="QGS93" i="1"/>
  <c r="QGR93" i="1"/>
  <c r="QGE93" i="1"/>
  <c r="QGD93" i="1"/>
  <c r="QGC93" i="1"/>
  <c r="QGB93" i="1"/>
  <c r="QFO93" i="1"/>
  <c r="QFN93" i="1"/>
  <c r="QFM93" i="1"/>
  <c r="QFL93" i="1"/>
  <c r="QEY93" i="1"/>
  <c r="QEX93" i="1"/>
  <c r="QEW93" i="1"/>
  <c r="QEV93" i="1"/>
  <c r="QEI93" i="1"/>
  <c r="QEH93" i="1"/>
  <c r="QEG93" i="1"/>
  <c r="QEF93" i="1"/>
  <c r="QDS93" i="1"/>
  <c r="QDR93" i="1"/>
  <c r="QDQ93" i="1"/>
  <c r="QDP93" i="1"/>
  <c r="QDC93" i="1"/>
  <c r="QDB93" i="1"/>
  <c r="QDA93" i="1"/>
  <c r="QCZ93" i="1"/>
  <c r="QCM93" i="1"/>
  <c r="QCL93" i="1"/>
  <c r="QCK93" i="1"/>
  <c r="QCJ93" i="1"/>
  <c r="QBW93" i="1"/>
  <c r="QBV93" i="1"/>
  <c r="QBU93" i="1"/>
  <c r="QBT93" i="1"/>
  <c r="QBG93" i="1"/>
  <c r="QBF93" i="1"/>
  <c r="QBE93" i="1"/>
  <c r="QBD93" i="1"/>
  <c r="QAQ93" i="1"/>
  <c r="QAP93" i="1"/>
  <c r="QAO93" i="1"/>
  <c r="QAN93" i="1"/>
  <c r="QAA93" i="1"/>
  <c r="PZZ93" i="1"/>
  <c r="PZY93" i="1"/>
  <c r="PZX93" i="1"/>
  <c r="PZK93" i="1"/>
  <c r="PZJ93" i="1"/>
  <c r="PZI93" i="1"/>
  <c r="PZH93" i="1"/>
  <c r="PYU93" i="1"/>
  <c r="PYT93" i="1"/>
  <c r="PYS93" i="1"/>
  <c r="PYR93" i="1"/>
  <c r="PYE93" i="1"/>
  <c r="PYD93" i="1"/>
  <c r="PYC93" i="1"/>
  <c r="PYB93" i="1"/>
  <c r="PXO93" i="1"/>
  <c r="PXN93" i="1"/>
  <c r="PXM93" i="1"/>
  <c r="PXL93" i="1"/>
  <c r="PWY93" i="1"/>
  <c r="PWX93" i="1"/>
  <c r="PWW93" i="1"/>
  <c r="PWV93" i="1"/>
  <c r="PWI93" i="1"/>
  <c r="PWH93" i="1"/>
  <c r="PWG93" i="1"/>
  <c r="PWF93" i="1"/>
  <c r="PVS93" i="1"/>
  <c r="PVR93" i="1"/>
  <c r="PVQ93" i="1"/>
  <c r="PVP93" i="1"/>
  <c r="PVC93" i="1"/>
  <c r="PVB93" i="1"/>
  <c r="PVA93" i="1"/>
  <c r="PUZ93" i="1"/>
  <c r="PUM93" i="1"/>
  <c r="PUL93" i="1"/>
  <c r="PUK93" i="1"/>
  <c r="PUJ93" i="1"/>
  <c r="PTW93" i="1"/>
  <c r="PTV93" i="1"/>
  <c r="PTU93" i="1"/>
  <c r="PTT93" i="1"/>
  <c r="PTG93" i="1"/>
  <c r="PTF93" i="1"/>
  <c r="PTE93" i="1"/>
  <c r="PTD93" i="1"/>
  <c r="PSQ93" i="1"/>
  <c r="PSP93" i="1"/>
  <c r="PSO93" i="1"/>
  <c r="PSN93" i="1"/>
  <c r="PSA93" i="1"/>
  <c r="PRZ93" i="1"/>
  <c r="PRY93" i="1"/>
  <c r="PRX93" i="1"/>
  <c r="PRK93" i="1"/>
  <c r="PRJ93" i="1"/>
  <c r="PRI93" i="1"/>
  <c r="PRH93" i="1"/>
  <c r="PQU93" i="1"/>
  <c r="PQT93" i="1"/>
  <c r="PQS93" i="1"/>
  <c r="PQR93" i="1"/>
  <c r="PQE93" i="1"/>
  <c r="PQD93" i="1"/>
  <c r="PQC93" i="1"/>
  <c r="PQB93" i="1"/>
  <c r="PPO93" i="1"/>
  <c r="PPN93" i="1"/>
  <c r="PPM93" i="1"/>
  <c r="PPL93" i="1"/>
  <c r="POY93" i="1"/>
  <c r="POX93" i="1"/>
  <c r="POW93" i="1"/>
  <c r="POV93" i="1"/>
  <c r="POI93" i="1"/>
  <c r="POH93" i="1"/>
  <c r="POG93" i="1"/>
  <c r="POF93" i="1"/>
  <c r="PNS93" i="1"/>
  <c r="PNR93" i="1"/>
  <c r="PNQ93" i="1"/>
  <c r="PNP93" i="1"/>
  <c r="PNC93" i="1"/>
  <c r="PNB93" i="1"/>
  <c r="PNA93" i="1"/>
  <c r="PMZ93" i="1"/>
  <c r="PMM93" i="1"/>
  <c r="PML93" i="1"/>
  <c r="PMK93" i="1"/>
  <c r="PMJ93" i="1"/>
  <c r="PLW93" i="1"/>
  <c r="PLV93" i="1"/>
  <c r="PLU93" i="1"/>
  <c r="PLT93" i="1"/>
  <c r="PLG93" i="1"/>
  <c r="PLF93" i="1"/>
  <c r="PLE93" i="1"/>
  <c r="PLD93" i="1"/>
  <c r="PKQ93" i="1"/>
  <c r="PKP93" i="1"/>
  <c r="PKO93" i="1"/>
  <c r="PKN93" i="1"/>
  <c r="PKA93" i="1"/>
  <c r="PJZ93" i="1"/>
  <c r="PJY93" i="1"/>
  <c r="PJX93" i="1"/>
  <c r="PJK93" i="1"/>
  <c r="PJJ93" i="1"/>
  <c r="PJI93" i="1"/>
  <c r="PJH93" i="1"/>
  <c r="PIU93" i="1"/>
  <c r="PIT93" i="1"/>
  <c r="PIS93" i="1"/>
  <c r="PIR93" i="1"/>
  <c r="PIE93" i="1"/>
  <c r="PID93" i="1"/>
  <c r="PIC93" i="1"/>
  <c r="PIB93" i="1"/>
  <c r="PHO93" i="1"/>
  <c r="PHN93" i="1"/>
  <c r="PHM93" i="1"/>
  <c r="PHL93" i="1"/>
  <c r="PGY93" i="1"/>
  <c r="PGX93" i="1"/>
  <c r="PGW93" i="1"/>
  <c r="PGV93" i="1"/>
  <c r="PGI93" i="1"/>
  <c r="PGH93" i="1"/>
  <c r="PGG93" i="1"/>
  <c r="PGF93" i="1"/>
  <c r="PFS93" i="1"/>
  <c r="PFR93" i="1"/>
  <c r="PFQ93" i="1"/>
  <c r="PFP93" i="1"/>
  <c r="PFC93" i="1"/>
  <c r="PFB93" i="1"/>
  <c r="PFA93" i="1"/>
  <c r="PEZ93" i="1"/>
  <c r="PEM93" i="1"/>
  <c r="PEL93" i="1"/>
  <c r="PEK93" i="1"/>
  <c r="PEJ93" i="1"/>
  <c r="PDW93" i="1"/>
  <c r="PDV93" i="1"/>
  <c r="PDU93" i="1"/>
  <c r="PDT93" i="1"/>
  <c r="PDG93" i="1"/>
  <c r="PDF93" i="1"/>
  <c r="PDE93" i="1"/>
  <c r="PDD93" i="1"/>
  <c r="PCQ93" i="1"/>
  <c r="PCP93" i="1"/>
  <c r="PCO93" i="1"/>
  <c r="PCN93" i="1"/>
  <c r="PCA93" i="1"/>
  <c r="PBZ93" i="1"/>
  <c r="PBY93" i="1"/>
  <c r="PBX93" i="1"/>
  <c r="PBK93" i="1"/>
  <c r="PBJ93" i="1"/>
  <c r="PBI93" i="1"/>
  <c r="PBH93" i="1"/>
  <c r="PAU93" i="1"/>
  <c r="PAT93" i="1"/>
  <c r="PAS93" i="1"/>
  <c r="PAR93" i="1"/>
  <c r="PAE93" i="1"/>
  <c r="PAD93" i="1"/>
  <c r="PAC93" i="1"/>
  <c r="PAB93" i="1"/>
  <c r="OZO93" i="1"/>
  <c r="OZN93" i="1"/>
  <c r="OZM93" i="1"/>
  <c r="OZL93" i="1"/>
  <c r="OYY93" i="1"/>
  <c r="OYX93" i="1"/>
  <c r="OYW93" i="1"/>
  <c r="OYV93" i="1"/>
  <c r="OYI93" i="1"/>
  <c r="OYH93" i="1"/>
  <c r="OYG93" i="1"/>
  <c r="OYF93" i="1"/>
  <c r="OXS93" i="1"/>
  <c r="OXR93" i="1"/>
  <c r="OXQ93" i="1"/>
  <c r="OXP93" i="1"/>
  <c r="OXC93" i="1"/>
  <c r="OXB93" i="1"/>
  <c r="OXA93" i="1"/>
  <c r="OWZ93" i="1"/>
  <c r="OWM93" i="1"/>
  <c r="OWL93" i="1"/>
  <c r="OWK93" i="1"/>
  <c r="OWJ93" i="1"/>
  <c r="OVW93" i="1"/>
  <c r="OVV93" i="1"/>
  <c r="OVU93" i="1"/>
  <c r="OVT93" i="1"/>
  <c r="OVG93" i="1"/>
  <c r="OVF93" i="1"/>
  <c r="OVE93" i="1"/>
  <c r="OVD93" i="1"/>
  <c r="OUQ93" i="1"/>
  <c r="OUP93" i="1"/>
  <c r="OUO93" i="1"/>
  <c r="OUN93" i="1"/>
  <c r="OUA93" i="1"/>
  <c r="OTZ93" i="1"/>
  <c r="OTY93" i="1"/>
  <c r="OTX93" i="1"/>
  <c r="OTK93" i="1"/>
  <c r="OTJ93" i="1"/>
  <c r="OTI93" i="1"/>
  <c r="OTH93" i="1"/>
  <c r="OSU93" i="1"/>
  <c r="OST93" i="1"/>
  <c r="OSS93" i="1"/>
  <c r="OSR93" i="1"/>
  <c r="OSE93" i="1"/>
  <c r="OSD93" i="1"/>
  <c r="OSC93" i="1"/>
  <c r="OSB93" i="1"/>
  <c r="ORO93" i="1"/>
  <c r="ORN93" i="1"/>
  <c r="ORM93" i="1"/>
  <c r="ORL93" i="1"/>
  <c r="OQY93" i="1"/>
  <c r="OQX93" i="1"/>
  <c r="OQW93" i="1"/>
  <c r="OQV93" i="1"/>
  <c r="OQI93" i="1"/>
  <c r="OQH93" i="1"/>
  <c r="OQG93" i="1"/>
  <c r="OQF93" i="1"/>
  <c r="OPS93" i="1"/>
  <c r="OPR93" i="1"/>
  <c r="OPQ93" i="1"/>
  <c r="OPP93" i="1"/>
  <c r="OPC93" i="1"/>
  <c r="OPB93" i="1"/>
  <c r="OPA93" i="1"/>
  <c r="OOZ93" i="1"/>
  <c r="OOM93" i="1"/>
  <c r="OOL93" i="1"/>
  <c r="OOK93" i="1"/>
  <c r="OOJ93" i="1"/>
  <c r="ONW93" i="1"/>
  <c r="ONV93" i="1"/>
  <c r="ONU93" i="1"/>
  <c r="ONT93" i="1"/>
  <c r="ONG93" i="1"/>
  <c r="ONF93" i="1"/>
  <c r="ONE93" i="1"/>
  <c r="OND93" i="1"/>
  <c r="OMQ93" i="1"/>
  <c r="OMP93" i="1"/>
  <c r="OMO93" i="1"/>
  <c r="OMN93" i="1"/>
  <c r="OMA93" i="1"/>
  <c r="OLZ93" i="1"/>
  <c r="OLY93" i="1"/>
  <c r="OLX93" i="1"/>
  <c r="OLK93" i="1"/>
  <c r="OLJ93" i="1"/>
  <c r="OLI93" i="1"/>
  <c r="OLH93" i="1"/>
  <c r="OKU93" i="1"/>
  <c r="OKT93" i="1"/>
  <c r="OKS93" i="1"/>
  <c r="OKR93" i="1"/>
  <c r="OKE93" i="1"/>
  <c r="OKD93" i="1"/>
  <c r="OKC93" i="1"/>
  <c r="OKB93" i="1"/>
  <c r="OJO93" i="1"/>
  <c r="OJN93" i="1"/>
  <c r="OJM93" i="1"/>
  <c r="OJL93" i="1"/>
  <c r="OIY93" i="1"/>
  <c r="OIX93" i="1"/>
  <c r="OIW93" i="1"/>
  <c r="OIV93" i="1"/>
  <c r="OII93" i="1"/>
  <c r="OIH93" i="1"/>
  <c r="OIG93" i="1"/>
  <c r="OIF93" i="1"/>
  <c r="OHS93" i="1"/>
  <c r="OHR93" i="1"/>
  <c r="OHQ93" i="1"/>
  <c r="OHP93" i="1"/>
  <c r="OHC93" i="1"/>
  <c r="OHB93" i="1"/>
  <c r="OHA93" i="1"/>
  <c r="OGZ93" i="1"/>
  <c r="OGM93" i="1"/>
  <c r="OGL93" i="1"/>
  <c r="OGK93" i="1"/>
  <c r="OGJ93" i="1"/>
  <c r="OFW93" i="1"/>
  <c r="OFV93" i="1"/>
  <c r="OFU93" i="1"/>
  <c r="OFT93" i="1"/>
  <c r="OFG93" i="1"/>
  <c r="OFF93" i="1"/>
  <c r="OFE93" i="1"/>
  <c r="OFD93" i="1"/>
  <c r="OEQ93" i="1"/>
  <c r="OEP93" i="1"/>
  <c r="OEO93" i="1"/>
  <c r="OEN93" i="1"/>
  <c r="OEA93" i="1"/>
  <c r="ODZ93" i="1"/>
  <c r="ODY93" i="1"/>
  <c r="ODX93" i="1"/>
  <c r="ODK93" i="1"/>
  <c r="ODJ93" i="1"/>
  <c r="ODI93" i="1"/>
  <c r="ODH93" i="1"/>
  <c r="OCU93" i="1"/>
  <c r="OCT93" i="1"/>
  <c r="OCS93" i="1"/>
  <c r="OCR93" i="1"/>
  <c r="OCE93" i="1"/>
  <c r="OCD93" i="1"/>
  <c r="OCC93" i="1"/>
  <c r="OCB93" i="1"/>
  <c r="OBO93" i="1"/>
  <c r="OBN93" i="1"/>
  <c r="OBM93" i="1"/>
  <c r="OBL93" i="1"/>
  <c r="OAY93" i="1"/>
  <c r="OAX93" i="1"/>
  <c r="OAW93" i="1"/>
  <c r="OAV93" i="1"/>
  <c r="OAI93" i="1"/>
  <c r="OAH93" i="1"/>
  <c r="OAG93" i="1"/>
  <c r="OAF93" i="1"/>
  <c r="NZS93" i="1"/>
  <c r="NZR93" i="1"/>
  <c r="NZQ93" i="1"/>
  <c r="NZP93" i="1"/>
  <c r="NZC93" i="1"/>
  <c r="NZB93" i="1"/>
  <c r="NZA93" i="1"/>
  <c r="NYZ93" i="1"/>
  <c r="NYM93" i="1"/>
  <c r="NYL93" i="1"/>
  <c r="NYK93" i="1"/>
  <c r="NYJ93" i="1"/>
  <c r="NXW93" i="1"/>
  <c r="NXV93" i="1"/>
  <c r="NXU93" i="1"/>
  <c r="NXT93" i="1"/>
  <c r="NXG93" i="1"/>
  <c r="NXF93" i="1"/>
  <c r="NXE93" i="1"/>
  <c r="NXD93" i="1"/>
  <c r="NWQ93" i="1"/>
  <c r="NWP93" i="1"/>
  <c r="NWO93" i="1"/>
  <c r="NWN93" i="1"/>
  <c r="NWA93" i="1"/>
  <c r="NVZ93" i="1"/>
  <c r="NVY93" i="1"/>
  <c r="NVX93" i="1"/>
  <c r="NVK93" i="1"/>
  <c r="NVJ93" i="1"/>
  <c r="NVI93" i="1"/>
  <c r="NVH93" i="1"/>
  <c r="NUU93" i="1"/>
  <c r="NUT93" i="1"/>
  <c r="NUS93" i="1"/>
  <c r="NUR93" i="1"/>
  <c r="NUE93" i="1"/>
  <c r="NUD93" i="1"/>
  <c r="NUC93" i="1"/>
  <c r="NUB93" i="1"/>
  <c r="NTO93" i="1"/>
  <c r="NTN93" i="1"/>
  <c r="NTM93" i="1"/>
  <c r="NTL93" i="1"/>
  <c r="NSY93" i="1"/>
  <c r="NSX93" i="1"/>
  <c r="NSW93" i="1"/>
  <c r="NSV93" i="1"/>
  <c r="NSI93" i="1"/>
  <c r="NSH93" i="1"/>
  <c r="NSG93" i="1"/>
  <c r="NSF93" i="1"/>
  <c r="NRS93" i="1"/>
  <c r="NRR93" i="1"/>
  <c r="NRQ93" i="1"/>
  <c r="NRP93" i="1"/>
  <c r="NRC93" i="1"/>
  <c r="NRB93" i="1"/>
  <c r="NRA93" i="1"/>
  <c r="NQZ93" i="1"/>
  <c r="NQM93" i="1"/>
  <c r="NQL93" i="1"/>
  <c r="NQK93" i="1"/>
  <c r="NQJ93" i="1"/>
  <c r="NPW93" i="1"/>
  <c r="NPV93" i="1"/>
  <c r="NPU93" i="1"/>
  <c r="NPT93" i="1"/>
  <c r="NPG93" i="1"/>
  <c r="NPF93" i="1"/>
  <c r="NPE93" i="1"/>
  <c r="NPD93" i="1"/>
  <c r="NOQ93" i="1"/>
  <c r="NOP93" i="1"/>
  <c r="NOO93" i="1"/>
  <c r="NON93" i="1"/>
  <c r="NOA93" i="1"/>
  <c r="NNZ93" i="1"/>
  <c r="NNY93" i="1"/>
  <c r="NNX93" i="1"/>
  <c r="NNK93" i="1"/>
  <c r="NNJ93" i="1"/>
  <c r="NNI93" i="1"/>
  <c r="NNH93" i="1"/>
  <c r="NMU93" i="1"/>
  <c r="NMT93" i="1"/>
  <c r="NMS93" i="1"/>
  <c r="NMR93" i="1"/>
  <c r="NME93" i="1"/>
  <c r="NMD93" i="1"/>
  <c r="NMC93" i="1"/>
  <c r="NMB93" i="1"/>
  <c r="NLO93" i="1"/>
  <c r="NLN93" i="1"/>
  <c r="NLM93" i="1"/>
  <c r="NLL93" i="1"/>
  <c r="NKY93" i="1"/>
  <c r="NKX93" i="1"/>
  <c r="NKW93" i="1"/>
  <c r="NKV93" i="1"/>
  <c r="NKI93" i="1"/>
  <c r="NKH93" i="1"/>
  <c r="NKG93" i="1"/>
  <c r="NKF93" i="1"/>
  <c r="NJS93" i="1"/>
  <c r="NJR93" i="1"/>
  <c r="NJQ93" i="1"/>
  <c r="NJP93" i="1"/>
  <c r="NJC93" i="1"/>
  <c r="NJB93" i="1"/>
  <c r="NJA93" i="1"/>
  <c r="NIZ93" i="1"/>
  <c r="NIM93" i="1"/>
  <c r="NIL93" i="1"/>
  <c r="NIK93" i="1"/>
  <c r="NIJ93" i="1"/>
  <c r="NHW93" i="1"/>
  <c r="NHV93" i="1"/>
  <c r="NHU93" i="1"/>
  <c r="NHT93" i="1"/>
  <c r="NHG93" i="1"/>
  <c r="NHF93" i="1"/>
  <c r="NHE93" i="1"/>
  <c r="NHD93" i="1"/>
  <c r="NGQ93" i="1"/>
  <c r="NGP93" i="1"/>
  <c r="NGO93" i="1"/>
  <c r="NGN93" i="1"/>
  <c r="NGA93" i="1"/>
  <c r="NFZ93" i="1"/>
  <c r="NFY93" i="1"/>
  <c r="NFX93" i="1"/>
  <c r="NFK93" i="1"/>
  <c r="NFJ93" i="1"/>
  <c r="NFI93" i="1"/>
  <c r="NFH93" i="1"/>
  <c r="NEU93" i="1"/>
  <c r="NET93" i="1"/>
  <c r="NES93" i="1"/>
  <c r="NER93" i="1"/>
  <c r="NEE93" i="1"/>
  <c r="NED93" i="1"/>
  <c r="NEC93" i="1"/>
  <c r="NEB93" i="1"/>
  <c r="NDO93" i="1"/>
  <c r="NDN93" i="1"/>
  <c r="NDM93" i="1"/>
  <c r="NDL93" i="1"/>
  <c r="NCY93" i="1"/>
  <c r="NCX93" i="1"/>
  <c r="NCW93" i="1"/>
  <c r="NCV93" i="1"/>
  <c r="NCI93" i="1"/>
  <c r="NCH93" i="1"/>
  <c r="NCG93" i="1"/>
  <c r="NCF93" i="1"/>
  <c r="NBS93" i="1"/>
  <c r="NBR93" i="1"/>
  <c r="NBQ93" i="1"/>
  <c r="NBP93" i="1"/>
  <c r="NBC93" i="1"/>
  <c r="NBB93" i="1"/>
  <c r="NBA93" i="1"/>
  <c r="NAZ93" i="1"/>
  <c r="NAM93" i="1"/>
  <c r="NAL93" i="1"/>
  <c r="NAK93" i="1"/>
  <c r="NAJ93" i="1"/>
  <c r="MZW93" i="1"/>
  <c r="MZV93" i="1"/>
  <c r="MZU93" i="1"/>
  <c r="MZT93" i="1"/>
  <c r="MZG93" i="1"/>
  <c r="MZF93" i="1"/>
  <c r="MZE93" i="1"/>
  <c r="MZD93" i="1"/>
  <c r="MYQ93" i="1"/>
  <c r="MYP93" i="1"/>
  <c r="MYO93" i="1"/>
  <c r="MYN93" i="1"/>
  <c r="MYA93" i="1"/>
  <c r="MXZ93" i="1"/>
  <c r="MXY93" i="1"/>
  <c r="MXX93" i="1"/>
  <c r="MXK93" i="1"/>
  <c r="MXJ93" i="1"/>
  <c r="MXI93" i="1"/>
  <c r="MXH93" i="1"/>
  <c r="MWU93" i="1"/>
  <c r="MWT93" i="1"/>
  <c r="MWS93" i="1"/>
  <c r="MWR93" i="1"/>
  <c r="MWE93" i="1"/>
  <c r="MWD93" i="1"/>
  <c r="MWC93" i="1"/>
  <c r="MWB93" i="1"/>
  <c r="MVO93" i="1"/>
  <c r="MVN93" i="1"/>
  <c r="MVM93" i="1"/>
  <c r="MVL93" i="1"/>
  <c r="MUY93" i="1"/>
  <c r="MUX93" i="1"/>
  <c r="MUW93" i="1"/>
  <c r="MUV93" i="1"/>
  <c r="MUI93" i="1"/>
  <c r="MUH93" i="1"/>
  <c r="MUG93" i="1"/>
  <c r="MUF93" i="1"/>
  <c r="MTS93" i="1"/>
  <c r="MTR93" i="1"/>
  <c r="MTQ93" i="1"/>
  <c r="MTP93" i="1"/>
  <c r="MTC93" i="1"/>
  <c r="MTB93" i="1"/>
  <c r="MTA93" i="1"/>
  <c r="MSZ93" i="1"/>
  <c r="MSM93" i="1"/>
  <c r="MSL93" i="1"/>
  <c r="MSK93" i="1"/>
  <c r="MSJ93" i="1"/>
  <c r="MRW93" i="1"/>
  <c r="MRV93" i="1"/>
  <c r="MRU93" i="1"/>
  <c r="MRT93" i="1"/>
  <c r="MRG93" i="1"/>
  <c r="MRF93" i="1"/>
  <c r="MRE93" i="1"/>
  <c r="MRD93" i="1"/>
  <c r="MQQ93" i="1"/>
  <c r="MQP93" i="1"/>
  <c r="MQO93" i="1"/>
  <c r="MQN93" i="1"/>
  <c r="MQA93" i="1"/>
  <c r="MPZ93" i="1"/>
  <c r="MPY93" i="1"/>
  <c r="MPX93" i="1"/>
  <c r="MPK93" i="1"/>
  <c r="MPJ93" i="1"/>
  <c r="MPI93" i="1"/>
  <c r="MPH93" i="1"/>
  <c r="MOU93" i="1"/>
  <c r="MOT93" i="1"/>
  <c r="MOS93" i="1"/>
  <c r="MOR93" i="1"/>
  <c r="MOE93" i="1"/>
  <c r="MOD93" i="1"/>
  <c r="MOC93" i="1"/>
  <c r="MOB93" i="1"/>
  <c r="MNO93" i="1"/>
  <c r="MNN93" i="1"/>
  <c r="MNM93" i="1"/>
  <c r="MNL93" i="1"/>
  <c r="MMY93" i="1"/>
  <c r="MMX93" i="1"/>
  <c r="MMW93" i="1"/>
  <c r="MMV93" i="1"/>
  <c r="MMI93" i="1"/>
  <c r="MMH93" i="1"/>
  <c r="MMG93" i="1"/>
  <c r="MMF93" i="1"/>
  <c r="MLS93" i="1"/>
  <c r="MLR93" i="1"/>
  <c r="MLQ93" i="1"/>
  <c r="MLP93" i="1"/>
  <c r="MLC93" i="1"/>
  <c r="MLB93" i="1"/>
  <c r="MLA93" i="1"/>
  <c r="MKZ93" i="1"/>
  <c r="MKM93" i="1"/>
  <c r="MKL93" i="1"/>
  <c r="MKK93" i="1"/>
  <c r="MKJ93" i="1"/>
  <c r="MJW93" i="1"/>
  <c r="MJV93" i="1"/>
  <c r="MJU93" i="1"/>
  <c r="MJT93" i="1"/>
  <c r="MJG93" i="1"/>
  <c r="MJF93" i="1"/>
  <c r="MJE93" i="1"/>
  <c r="MJD93" i="1"/>
  <c r="MIQ93" i="1"/>
  <c r="MIP93" i="1"/>
  <c r="MIO93" i="1"/>
  <c r="MIN93" i="1"/>
  <c r="MIA93" i="1"/>
  <c r="MHZ93" i="1"/>
  <c r="MHY93" i="1"/>
  <c r="MHX93" i="1"/>
  <c r="MHK93" i="1"/>
  <c r="MHJ93" i="1"/>
  <c r="MHI93" i="1"/>
  <c r="MHH93" i="1"/>
  <c r="MGU93" i="1"/>
  <c r="MGT93" i="1"/>
  <c r="MGS93" i="1"/>
  <c r="MGR93" i="1"/>
  <c r="MGE93" i="1"/>
  <c r="MGD93" i="1"/>
  <c r="MGC93" i="1"/>
  <c r="MGB93" i="1"/>
  <c r="MFO93" i="1"/>
  <c r="MFN93" i="1"/>
  <c r="MFM93" i="1"/>
  <c r="MFL93" i="1"/>
  <c r="MEY93" i="1"/>
  <c r="MEX93" i="1"/>
  <c r="MEW93" i="1"/>
  <c r="MEV93" i="1"/>
  <c r="MEI93" i="1"/>
  <c r="MEH93" i="1"/>
  <c r="MEG93" i="1"/>
  <c r="MEF93" i="1"/>
  <c r="MDS93" i="1"/>
  <c r="MDR93" i="1"/>
  <c r="MDQ93" i="1"/>
  <c r="MDP93" i="1"/>
  <c r="MDC93" i="1"/>
  <c r="MDB93" i="1"/>
  <c r="MDA93" i="1"/>
  <c r="MCZ93" i="1"/>
  <c r="MCM93" i="1"/>
  <c r="MCL93" i="1"/>
  <c r="MCK93" i="1"/>
  <c r="MCJ93" i="1"/>
  <c r="MBW93" i="1"/>
  <c r="MBV93" i="1"/>
  <c r="MBU93" i="1"/>
  <c r="MBT93" i="1"/>
  <c r="MBG93" i="1"/>
  <c r="MBF93" i="1"/>
  <c r="MBE93" i="1"/>
  <c r="MBD93" i="1"/>
  <c r="MAQ93" i="1"/>
  <c r="MAP93" i="1"/>
  <c r="MAO93" i="1"/>
  <c r="MAN93" i="1"/>
  <c r="MAA93" i="1"/>
  <c r="LZZ93" i="1"/>
  <c r="LZY93" i="1"/>
  <c r="LZX93" i="1"/>
  <c r="LZK93" i="1"/>
  <c r="LZJ93" i="1"/>
  <c r="LZI93" i="1"/>
  <c r="LZH93" i="1"/>
  <c r="LYU93" i="1"/>
  <c r="LYT93" i="1"/>
  <c r="LYS93" i="1"/>
  <c r="LYR93" i="1"/>
  <c r="LYE93" i="1"/>
  <c r="LYD93" i="1"/>
  <c r="LYC93" i="1"/>
  <c r="LYB93" i="1"/>
  <c r="LXO93" i="1"/>
  <c r="LXN93" i="1"/>
  <c r="LXM93" i="1"/>
  <c r="LXL93" i="1"/>
  <c r="LWY93" i="1"/>
  <c r="LWX93" i="1"/>
  <c r="LWW93" i="1"/>
  <c r="LWV93" i="1"/>
  <c r="LWI93" i="1"/>
  <c r="LWH93" i="1"/>
  <c r="LWG93" i="1"/>
  <c r="LWF93" i="1"/>
  <c r="LVS93" i="1"/>
  <c r="LVR93" i="1"/>
  <c r="LVQ93" i="1"/>
  <c r="LVP93" i="1"/>
  <c r="LVC93" i="1"/>
  <c r="LVB93" i="1"/>
  <c r="LVA93" i="1"/>
  <c r="LUZ93" i="1"/>
  <c r="LUM93" i="1"/>
  <c r="LUL93" i="1"/>
  <c r="LUK93" i="1"/>
  <c r="LUJ93" i="1"/>
  <c r="LTW93" i="1"/>
  <c r="LTV93" i="1"/>
  <c r="LTU93" i="1"/>
  <c r="LTT93" i="1"/>
  <c r="LTG93" i="1"/>
  <c r="LTF93" i="1"/>
  <c r="LTE93" i="1"/>
  <c r="LTD93" i="1"/>
  <c r="LSQ93" i="1"/>
  <c r="LSP93" i="1"/>
  <c r="LSO93" i="1"/>
  <c r="LSN93" i="1"/>
  <c r="LSA93" i="1"/>
  <c r="LRZ93" i="1"/>
  <c r="LRY93" i="1"/>
  <c r="LRX93" i="1"/>
  <c r="LRK93" i="1"/>
  <c r="LRJ93" i="1"/>
  <c r="LRI93" i="1"/>
  <c r="LRH93" i="1"/>
  <c r="LQU93" i="1"/>
  <c r="LQT93" i="1"/>
  <c r="LQS93" i="1"/>
  <c r="LQR93" i="1"/>
  <c r="LQE93" i="1"/>
  <c r="LQD93" i="1"/>
  <c r="LQC93" i="1"/>
  <c r="LQB93" i="1"/>
  <c r="LPO93" i="1"/>
  <c r="LPN93" i="1"/>
  <c r="LPM93" i="1"/>
  <c r="LPL93" i="1"/>
  <c r="LOY93" i="1"/>
  <c r="LOX93" i="1"/>
  <c r="LOW93" i="1"/>
  <c r="LOV93" i="1"/>
  <c r="LOI93" i="1"/>
  <c r="LOH93" i="1"/>
  <c r="LOG93" i="1"/>
  <c r="LOF93" i="1"/>
  <c r="LNS93" i="1"/>
  <c r="LNR93" i="1"/>
  <c r="LNQ93" i="1"/>
  <c r="LNP93" i="1"/>
  <c r="LNC93" i="1"/>
  <c r="LNB93" i="1"/>
  <c r="LNA93" i="1"/>
  <c r="LMZ93" i="1"/>
  <c r="LMM93" i="1"/>
  <c r="LML93" i="1"/>
  <c r="LMK93" i="1"/>
  <c r="LMJ93" i="1"/>
  <c r="LLW93" i="1"/>
  <c r="LLV93" i="1"/>
  <c r="LLU93" i="1"/>
  <c r="LLT93" i="1"/>
  <c r="LLG93" i="1"/>
  <c r="LLF93" i="1"/>
  <c r="LLE93" i="1"/>
  <c r="LLD93" i="1"/>
  <c r="LKQ93" i="1"/>
  <c r="LKP93" i="1"/>
  <c r="LKO93" i="1"/>
  <c r="LKN93" i="1"/>
  <c r="LKA93" i="1"/>
  <c r="LJZ93" i="1"/>
  <c r="LJY93" i="1"/>
  <c r="LJX93" i="1"/>
  <c r="LJK93" i="1"/>
  <c r="LJJ93" i="1"/>
  <c r="LJI93" i="1"/>
  <c r="LJH93" i="1"/>
  <c r="LIU93" i="1"/>
  <c r="LIT93" i="1"/>
  <c r="LIS93" i="1"/>
  <c r="LIR93" i="1"/>
  <c r="LIE93" i="1"/>
  <c r="LID93" i="1"/>
  <c r="LIC93" i="1"/>
  <c r="LIB93" i="1"/>
  <c r="LHO93" i="1"/>
  <c r="LHN93" i="1"/>
  <c r="LHM93" i="1"/>
  <c r="LHL93" i="1"/>
  <c r="LGY93" i="1"/>
  <c r="LGX93" i="1"/>
  <c r="LGW93" i="1"/>
  <c r="LGV93" i="1"/>
  <c r="LGI93" i="1"/>
  <c r="LGH93" i="1"/>
  <c r="LGG93" i="1"/>
  <c r="LGF93" i="1"/>
  <c r="LFS93" i="1"/>
  <c r="LFR93" i="1"/>
  <c r="LFQ93" i="1"/>
  <c r="LFP93" i="1"/>
  <c r="LFC93" i="1"/>
  <c r="LFB93" i="1"/>
  <c r="LFA93" i="1"/>
  <c r="LEZ93" i="1"/>
  <c r="LEM93" i="1"/>
  <c r="LEL93" i="1"/>
  <c r="LEK93" i="1"/>
  <c r="LEJ93" i="1"/>
  <c r="LDW93" i="1"/>
  <c r="LDV93" i="1"/>
  <c r="LDU93" i="1"/>
  <c r="LDT93" i="1"/>
  <c r="LDG93" i="1"/>
  <c r="LDF93" i="1"/>
  <c r="LDE93" i="1"/>
  <c r="LDD93" i="1"/>
  <c r="LCQ93" i="1"/>
  <c r="LCP93" i="1"/>
  <c r="LCO93" i="1"/>
  <c r="LCN93" i="1"/>
  <c r="LCA93" i="1"/>
  <c r="LBZ93" i="1"/>
  <c r="LBY93" i="1"/>
  <c r="LBX93" i="1"/>
  <c r="LBK93" i="1"/>
  <c r="LBJ93" i="1"/>
  <c r="LBI93" i="1"/>
  <c r="LBH93" i="1"/>
  <c r="LAU93" i="1"/>
  <c r="LAT93" i="1"/>
  <c r="LAS93" i="1"/>
  <c r="LAR93" i="1"/>
  <c r="LAE93" i="1"/>
  <c r="LAD93" i="1"/>
  <c r="LAC93" i="1"/>
  <c r="LAB93" i="1"/>
  <c r="KZO93" i="1"/>
  <c r="KZN93" i="1"/>
  <c r="KZM93" i="1"/>
  <c r="KZL93" i="1"/>
  <c r="KYY93" i="1"/>
  <c r="KYX93" i="1"/>
  <c r="KYW93" i="1"/>
  <c r="KYV93" i="1"/>
  <c r="KYI93" i="1"/>
  <c r="KYH93" i="1"/>
  <c r="KYG93" i="1"/>
  <c r="KYF93" i="1"/>
  <c r="KXS93" i="1"/>
  <c r="KXR93" i="1"/>
  <c r="KXQ93" i="1"/>
  <c r="KXP93" i="1"/>
  <c r="KXC93" i="1"/>
  <c r="KXB93" i="1"/>
  <c r="KXA93" i="1"/>
  <c r="KWZ93" i="1"/>
  <c r="KWM93" i="1"/>
  <c r="KWL93" i="1"/>
  <c r="KWK93" i="1"/>
  <c r="KWJ93" i="1"/>
  <c r="KVW93" i="1"/>
  <c r="KVV93" i="1"/>
  <c r="KVU93" i="1"/>
  <c r="KVT93" i="1"/>
  <c r="KVG93" i="1"/>
  <c r="KVF93" i="1"/>
  <c r="KVE93" i="1"/>
  <c r="KVD93" i="1"/>
  <c r="KUQ93" i="1"/>
  <c r="KUP93" i="1"/>
  <c r="KUO93" i="1"/>
  <c r="KUN93" i="1"/>
  <c r="KUA93" i="1"/>
  <c r="KTZ93" i="1"/>
  <c r="KTY93" i="1"/>
  <c r="KTX93" i="1"/>
  <c r="KTK93" i="1"/>
  <c r="KTJ93" i="1"/>
  <c r="KTI93" i="1"/>
  <c r="KTH93" i="1"/>
  <c r="KSU93" i="1"/>
  <c r="KST93" i="1"/>
  <c r="KSS93" i="1"/>
  <c r="KSR93" i="1"/>
  <c r="KSE93" i="1"/>
  <c r="KSD93" i="1"/>
  <c r="KSC93" i="1"/>
  <c r="KSB93" i="1"/>
  <c r="KRO93" i="1"/>
  <c r="KRN93" i="1"/>
  <c r="KRM93" i="1"/>
  <c r="KRL93" i="1"/>
  <c r="KQY93" i="1"/>
  <c r="KQX93" i="1"/>
  <c r="KQW93" i="1"/>
  <c r="KQV93" i="1"/>
  <c r="KQI93" i="1"/>
  <c r="KQH93" i="1"/>
  <c r="KQG93" i="1"/>
  <c r="KQF93" i="1"/>
  <c r="KPS93" i="1"/>
  <c r="KPR93" i="1"/>
  <c r="KPQ93" i="1"/>
  <c r="KPP93" i="1"/>
  <c r="KPC93" i="1"/>
  <c r="KPB93" i="1"/>
  <c r="KPA93" i="1"/>
  <c r="KOZ93" i="1"/>
  <c r="KOM93" i="1"/>
  <c r="KOL93" i="1"/>
  <c r="KOK93" i="1"/>
  <c r="KOJ93" i="1"/>
  <c r="KNW93" i="1"/>
  <c r="KNV93" i="1"/>
  <c r="KNU93" i="1"/>
  <c r="KNT93" i="1"/>
  <c r="KNG93" i="1"/>
  <c r="KNF93" i="1"/>
  <c r="KNE93" i="1"/>
  <c r="KND93" i="1"/>
  <c r="KMQ93" i="1"/>
  <c r="KMP93" i="1"/>
  <c r="KMO93" i="1"/>
  <c r="KMN93" i="1"/>
  <c r="KMA93" i="1"/>
  <c r="KLZ93" i="1"/>
  <c r="KLY93" i="1"/>
  <c r="KLX93" i="1"/>
  <c r="KLK93" i="1"/>
  <c r="KLJ93" i="1"/>
  <c r="KLI93" i="1"/>
  <c r="KLH93" i="1"/>
  <c r="KKU93" i="1"/>
  <c r="KKT93" i="1"/>
  <c r="KKS93" i="1"/>
  <c r="KKR93" i="1"/>
  <c r="KKE93" i="1"/>
  <c r="KKD93" i="1"/>
  <c r="KKC93" i="1"/>
  <c r="KKB93" i="1"/>
  <c r="KJO93" i="1"/>
  <c r="KJN93" i="1"/>
  <c r="KJM93" i="1"/>
  <c r="KJL93" i="1"/>
  <c r="KIY93" i="1"/>
  <c r="KIX93" i="1"/>
  <c r="KIW93" i="1"/>
  <c r="KIV93" i="1"/>
  <c r="KII93" i="1"/>
  <c r="KIH93" i="1"/>
  <c r="KIG93" i="1"/>
  <c r="KIF93" i="1"/>
  <c r="KHS93" i="1"/>
  <c r="KHR93" i="1"/>
  <c r="KHQ93" i="1"/>
  <c r="KHP93" i="1"/>
  <c r="KHC93" i="1"/>
  <c r="KHB93" i="1"/>
  <c r="KHA93" i="1"/>
  <c r="KGZ93" i="1"/>
  <c r="KGM93" i="1"/>
  <c r="KGL93" i="1"/>
  <c r="KGK93" i="1"/>
  <c r="KGJ93" i="1"/>
  <c r="KFW93" i="1"/>
  <c r="KFV93" i="1"/>
  <c r="KFU93" i="1"/>
  <c r="KFT93" i="1"/>
  <c r="KFG93" i="1"/>
  <c r="KFF93" i="1"/>
  <c r="KFE93" i="1"/>
  <c r="KFD93" i="1"/>
  <c r="KEQ93" i="1"/>
  <c r="KEP93" i="1"/>
  <c r="KEO93" i="1"/>
  <c r="KEN93" i="1"/>
  <c r="KEA93" i="1"/>
  <c r="KDZ93" i="1"/>
  <c r="KDY93" i="1"/>
  <c r="KDX93" i="1"/>
  <c r="KDK93" i="1"/>
  <c r="KDJ93" i="1"/>
  <c r="KDI93" i="1"/>
  <c r="KDH93" i="1"/>
  <c r="KCU93" i="1"/>
  <c r="KCT93" i="1"/>
  <c r="KCS93" i="1"/>
  <c r="KCR93" i="1"/>
  <c r="KCE93" i="1"/>
  <c r="KCD93" i="1"/>
  <c r="KCC93" i="1"/>
  <c r="KCB93" i="1"/>
  <c r="KBO93" i="1"/>
  <c r="KBN93" i="1"/>
  <c r="KBM93" i="1"/>
  <c r="KBL93" i="1"/>
  <c r="KAY93" i="1"/>
  <c r="KAX93" i="1"/>
  <c r="KAW93" i="1"/>
  <c r="KAV93" i="1"/>
  <c r="KAI93" i="1"/>
  <c r="KAH93" i="1"/>
  <c r="KAG93" i="1"/>
  <c r="KAF93" i="1"/>
  <c r="JZS93" i="1"/>
  <c r="JZR93" i="1"/>
  <c r="JZQ93" i="1"/>
  <c r="JZP93" i="1"/>
  <c r="JZC93" i="1"/>
  <c r="JZB93" i="1"/>
  <c r="JZA93" i="1"/>
  <c r="JYZ93" i="1"/>
  <c r="JYM93" i="1"/>
  <c r="JYL93" i="1"/>
  <c r="JYK93" i="1"/>
  <c r="JYJ93" i="1"/>
  <c r="JXW93" i="1"/>
  <c r="JXV93" i="1"/>
  <c r="JXU93" i="1"/>
  <c r="JXT93" i="1"/>
  <c r="JXG93" i="1"/>
  <c r="JXF93" i="1"/>
  <c r="JXE93" i="1"/>
  <c r="JXD93" i="1"/>
  <c r="JWQ93" i="1"/>
  <c r="JWP93" i="1"/>
  <c r="JWO93" i="1"/>
  <c r="JWN93" i="1"/>
  <c r="JWA93" i="1"/>
  <c r="JVZ93" i="1"/>
  <c r="JVY93" i="1"/>
  <c r="JVX93" i="1"/>
  <c r="JVK93" i="1"/>
  <c r="JVJ93" i="1"/>
  <c r="JVI93" i="1"/>
  <c r="JVH93" i="1"/>
  <c r="JUU93" i="1"/>
  <c r="JUT93" i="1"/>
  <c r="JUS93" i="1"/>
  <c r="JUR93" i="1"/>
  <c r="JUE93" i="1"/>
  <c r="JUD93" i="1"/>
  <c r="JUC93" i="1"/>
  <c r="JUB93" i="1"/>
  <c r="JTO93" i="1"/>
  <c r="JTN93" i="1"/>
  <c r="JTM93" i="1"/>
  <c r="JTL93" i="1"/>
  <c r="JSY93" i="1"/>
  <c r="JSX93" i="1"/>
  <c r="JSW93" i="1"/>
  <c r="JSV93" i="1"/>
  <c r="JSI93" i="1"/>
  <c r="JSH93" i="1"/>
  <c r="JSG93" i="1"/>
  <c r="JSF93" i="1"/>
  <c r="JRS93" i="1"/>
  <c r="JRR93" i="1"/>
  <c r="JRQ93" i="1"/>
  <c r="JRP93" i="1"/>
  <c r="JRC93" i="1"/>
  <c r="JRB93" i="1"/>
  <c r="JRA93" i="1"/>
  <c r="JQZ93" i="1"/>
  <c r="JQM93" i="1"/>
  <c r="JQL93" i="1"/>
  <c r="JQK93" i="1"/>
  <c r="JQJ93" i="1"/>
  <c r="JPW93" i="1"/>
  <c r="JPV93" i="1"/>
  <c r="JPU93" i="1"/>
  <c r="JPT93" i="1"/>
  <c r="JPG93" i="1"/>
  <c r="JPF93" i="1"/>
  <c r="JPE93" i="1"/>
  <c r="JPD93" i="1"/>
  <c r="JOQ93" i="1"/>
  <c r="JOP93" i="1"/>
  <c r="JOO93" i="1"/>
  <c r="JON93" i="1"/>
  <c r="JOA93" i="1"/>
  <c r="JNZ93" i="1"/>
  <c r="JNY93" i="1"/>
  <c r="JNX93" i="1"/>
  <c r="JNK93" i="1"/>
  <c r="JNJ93" i="1"/>
  <c r="JNI93" i="1"/>
  <c r="JNH93" i="1"/>
  <c r="JMU93" i="1"/>
  <c r="JMT93" i="1"/>
  <c r="JMS93" i="1"/>
  <c r="JMR93" i="1"/>
  <c r="JME93" i="1"/>
  <c r="JMD93" i="1"/>
  <c r="JMC93" i="1"/>
  <c r="JMB93" i="1"/>
  <c r="JLO93" i="1"/>
  <c r="JLN93" i="1"/>
  <c r="JLM93" i="1"/>
  <c r="JLL93" i="1"/>
  <c r="JKY93" i="1"/>
  <c r="JKX93" i="1"/>
  <c r="JKW93" i="1"/>
  <c r="JKV93" i="1"/>
  <c r="JKI93" i="1"/>
  <c r="JKH93" i="1"/>
  <c r="JKG93" i="1"/>
  <c r="JKF93" i="1"/>
  <c r="JJS93" i="1"/>
  <c r="JJR93" i="1"/>
  <c r="JJQ93" i="1"/>
  <c r="JJP93" i="1"/>
  <c r="JJC93" i="1"/>
  <c r="JJB93" i="1"/>
  <c r="JJA93" i="1"/>
  <c r="JIZ93" i="1"/>
  <c r="JIM93" i="1"/>
  <c r="JIL93" i="1"/>
  <c r="JIK93" i="1"/>
  <c r="JIJ93" i="1"/>
  <c r="JHW93" i="1"/>
  <c r="JHV93" i="1"/>
  <c r="JHU93" i="1"/>
  <c r="JHT93" i="1"/>
  <c r="JHG93" i="1"/>
  <c r="JHF93" i="1"/>
  <c r="JHE93" i="1"/>
  <c r="JHD93" i="1"/>
  <c r="JGQ93" i="1"/>
  <c r="JGP93" i="1"/>
  <c r="JGO93" i="1"/>
  <c r="JGN93" i="1"/>
  <c r="JGA93" i="1"/>
  <c r="JFZ93" i="1"/>
  <c r="JFY93" i="1"/>
  <c r="JFX93" i="1"/>
  <c r="JFK93" i="1"/>
  <c r="JFJ93" i="1"/>
  <c r="JFI93" i="1"/>
  <c r="JFH93" i="1"/>
  <c r="JEU93" i="1"/>
  <c r="JET93" i="1"/>
  <c r="JES93" i="1"/>
  <c r="JER93" i="1"/>
  <c r="JEE93" i="1"/>
  <c r="JED93" i="1"/>
  <c r="JEC93" i="1"/>
  <c r="JEB93" i="1"/>
  <c r="JDO93" i="1"/>
  <c r="JDN93" i="1"/>
  <c r="JDM93" i="1"/>
  <c r="JDL93" i="1"/>
  <c r="JCY93" i="1"/>
  <c r="JCX93" i="1"/>
  <c r="JCW93" i="1"/>
  <c r="JCV93" i="1"/>
  <c r="JCI93" i="1"/>
  <c r="JCH93" i="1"/>
  <c r="JCG93" i="1"/>
  <c r="JCF93" i="1"/>
  <c r="JBS93" i="1"/>
  <c r="JBR93" i="1"/>
  <c r="JBQ93" i="1"/>
  <c r="JBP93" i="1"/>
  <c r="JBC93" i="1"/>
  <c r="JBB93" i="1"/>
  <c r="JBA93" i="1"/>
  <c r="JAZ93" i="1"/>
  <c r="JAM93" i="1"/>
  <c r="JAL93" i="1"/>
  <c r="JAK93" i="1"/>
  <c r="JAJ93" i="1"/>
  <c r="IZW93" i="1"/>
  <c r="IZV93" i="1"/>
  <c r="IZU93" i="1"/>
  <c r="IZT93" i="1"/>
  <c r="IZG93" i="1"/>
  <c r="IZF93" i="1"/>
  <c r="IZE93" i="1"/>
  <c r="IZD93" i="1"/>
  <c r="IYQ93" i="1"/>
  <c r="IYP93" i="1"/>
  <c r="IYO93" i="1"/>
  <c r="IYN93" i="1"/>
  <c r="IYA93" i="1"/>
  <c r="IXZ93" i="1"/>
  <c r="IXY93" i="1"/>
  <c r="IXX93" i="1"/>
  <c r="IXK93" i="1"/>
  <c r="IXJ93" i="1"/>
  <c r="IXI93" i="1"/>
  <c r="IXH93" i="1"/>
  <c r="IWU93" i="1"/>
  <c r="IWT93" i="1"/>
  <c r="IWS93" i="1"/>
  <c r="IWR93" i="1"/>
  <c r="IWE93" i="1"/>
  <c r="IWD93" i="1"/>
  <c r="IWC93" i="1"/>
  <c r="IWB93" i="1"/>
  <c r="IVO93" i="1"/>
  <c r="IVN93" i="1"/>
  <c r="IVM93" i="1"/>
  <c r="IVL93" i="1"/>
  <c r="IUY93" i="1"/>
  <c r="IUX93" i="1"/>
  <c r="IUW93" i="1"/>
  <c r="IUV93" i="1"/>
  <c r="IUI93" i="1"/>
  <c r="IUH93" i="1"/>
  <c r="IUG93" i="1"/>
  <c r="IUF93" i="1"/>
  <c r="ITS93" i="1"/>
  <c r="ITR93" i="1"/>
  <c r="ITQ93" i="1"/>
  <c r="ITP93" i="1"/>
  <c r="ITC93" i="1"/>
  <c r="ITB93" i="1"/>
  <c r="ITA93" i="1"/>
  <c r="ISZ93" i="1"/>
  <c r="ISM93" i="1"/>
  <c r="ISL93" i="1"/>
  <c r="ISK93" i="1"/>
  <c r="ISJ93" i="1"/>
  <c r="IRW93" i="1"/>
  <c r="IRV93" i="1"/>
  <c r="IRU93" i="1"/>
  <c r="IRT93" i="1"/>
  <c r="IRG93" i="1"/>
  <c r="IRF93" i="1"/>
  <c r="IRE93" i="1"/>
  <c r="IRD93" i="1"/>
  <c r="IQQ93" i="1"/>
  <c r="IQP93" i="1"/>
  <c r="IQO93" i="1"/>
  <c r="IQN93" i="1"/>
  <c r="IQA93" i="1"/>
  <c r="IPZ93" i="1"/>
  <c r="IPY93" i="1"/>
  <c r="IPX93" i="1"/>
  <c r="IPK93" i="1"/>
  <c r="IPJ93" i="1"/>
  <c r="IPI93" i="1"/>
  <c r="IPH93" i="1"/>
  <c r="IOU93" i="1"/>
  <c r="IOT93" i="1"/>
  <c r="IOS93" i="1"/>
  <c r="IOR93" i="1"/>
  <c r="IOE93" i="1"/>
  <c r="IOD93" i="1"/>
  <c r="IOC93" i="1"/>
  <c r="IOB93" i="1"/>
  <c r="INO93" i="1"/>
  <c r="INN93" i="1"/>
  <c r="INM93" i="1"/>
  <c r="INL93" i="1"/>
  <c r="IMY93" i="1"/>
  <c r="IMX93" i="1"/>
  <c r="IMW93" i="1"/>
  <c r="IMV93" i="1"/>
  <c r="IMI93" i="1"/>
  <c r="IMH93" i="1"/>
  <c r="IMG93" i="1"/>
  <c r="IMF93" i="1"/>
  <c r="ILS93" i="1"/>
  <c r="ILR93" i="1"/>
  <c r="ILQ93" i="1"/>
  <c r="ILP93" i="1"/>
  <c r="ILC93" i="1"/>
  <c r="ILB93" i="1"/>
  <c r="ILA93" i="1"/>
  <c r="IKZ93" i="1"/>
  <c r="IKM93" i="1"/>
  <c r="IKL93" i="1"/>
  <c r="IKK93" i="1"/>
  <c r="IKJ93" i="1"/>
  <c r="IJW93" i="1"/>
  <c r="IJV93" i="1"/>
  <c r="IJU93" i="1"/>
  <c r="IJT93" i="1"/>
  <c r="IJG93" i="1"/>
  <c r="IJF93" i="1"/>
  <c r="IJE93" i="1"/>
  <c r="IJD93" i="1"/>
  <c r="IIQ93" i="1"/>
  <c r="IIP93" i="1"/>
  <c r="IIO93" i="1"/>
  <c r="IIN93" i="1"/>
  <c r="IIA93" i="1"/>
  <c r="IHZ93" i="1"/>
  <c r="IHY93" i="1"/>
  <c r="IHX93" i="1"/>
  <c r="IHK93" i="1"/>
  <c r="IHJ93" i="1"/>
  <c r="IHI93" i="1"/>
  <c r="IHH93" i="1"/>
  <c r="IGU93" i="1"/>
  <c r="IGT93" i="1"/>
  <c r="IGS93" i="1"/>
  <c r="IGR93" i="1"/>
  <c r="IGE93" i="1"/>
  <c r="IGD93" i="1"/>
  <c r="IGC93" i="1"/>
  <c r="IGB93" i="1"/>
  <c r="IFO93" i="1"/>
  <c r="IFN93" i="1"/>
  <c r="IFM93" i="1"/>
  <c r="IFL93" i="1"/>
  <c r="IEY93" i="1"/>
  <c r="IEX93" i="1"/>
  <c r="IEW93" i="1"/>
  <c r="IEV93" i="1"/>
  <c r="IEI93" i="1"/>
  <c r="IEH93" i="1"/>
  <c r="IEG93" i="1"/>
  <c r="IEF93" i="1"/>
  <c r="IDS93" i="1"/>
  <c r="IDR93" i="1"/>
  <c r="IDQ93" i="1"/>
  <c r="IDP93" i="1"/>
  <c r="IDC93" i="1"/>
  <c r="IDB93" i="1"/>
  <c r="IDA93" i="1"/>
  <c r="ICZ93" i="1"/>
  <c r="ICM93" i="1"/>
  <c r="ICL93" i="1"/>
  <c r="ICK93" i="1"/>
  <c r="ICJ93" i="1"/>
  <c r="IBW93" i="1"/>
  <c r="IBV93" i="1"/>
  <c r="IBU93" i="1"/>
  <c r="IBT93" i="1"/>
  <c r="IBG93" i="1"/>
  <c r="IBF93" i="1"/>
  <c r="IBE93" i="1"/>
  <c r="IBD93" i="1"/>
  <c r="IAQ93" i="1"/>
  <c r="IAP93" i="1"/>
  <c r="IAO93" i="1"/>
  <c r="IAN93" i="1"/>
  <c r="IAA93" i="1"/>
  <c r="HZZ93" i="1"/>
  <c r="HZY93" i="1"/>
  <c r="HZX93" i="1"/>
  <c r="HZK93" i="1"/>
  <c r="HZJ93" i="1"/>
  <c r="HZI93" i="1"/>
  <c r="HZH93" i="1"/>
  <c r="HYU93" i="1"/>
  <c r="HYT93" i="1"/>
  <c r="HYS93" i="1"/>
  <c r="HYR93" i="1"/>
  <c r="HYE93" i="1"/>
  <c r="HYD93" i="1"/>
  <c r="HYC93" i="1"/>
  <c r="HYB93" i="1"/>
  <c r="HXO93" i="1"/>
  <c r="HXN93" i="1"/>
  <c r="HXM93" i="1"/>
  <c r="HXL93" i="1"/>
  <c r="HWY93" i="1"/>
  <c r="HWX93" i="1"/>
  <c r="HWW93" i="1"/>
  <c r="HWV93" i="1"/>
  <c r="HWI93" i="1"/>
  <c r="HWH93" i="1"/>
  <c r="HWG93" i="1"/>
  <c r="HWF93" i="1"/>
  <c r="HVS93" i="1"/>
  <c r="HVR93" i="1"/>
  <c r="HVQ93" i="1"/>
  <c r="HVP93" i="1"/>
  <c r="HVC93" i="1"/>
  <c r="HVB93" i="1"/>
  <c r="HVA93" i="1"/>
  <c r="HUZ93" i="1"/>
  <c r="HUM93" i="1"/>
  <c r="HUL93" i="1"/>
  <c r="HUK93" i="1"/>
  <c r="HUJ93" i="1"/>
  <c r="HTW93" i="1"/>
  <c r="HTV93" i="1"/>
  <c r="HTU93" i="1"/>
  <c r="HTT93" i="1"/>
  <c r="HTG93" i="1"/>
  <c r="HTF93" i="1"/>
  <c r="HTE93" i="1"/>
  <c r="HTD93" i="1"/>
  <c r="HSQ93" i="1"/>
  <c r="HSP93" i="1"/>
  <c r="HSO93" i="1"/>
  <c r="HSN93" i="1"/>
  <c r="HSA93" i="1"/>
  <c r="HRZ93" i="1"/>
  <c r="HRY93" i="1"/>
  <c r="HRX93" i="1"/>
  <c r="HRK93" i="1"/>
  <c r="HRJ93" i="1"/>
  <c r="HRI93" i="1"/>
  <c r="HRH93" i="1"/>
  <c r="HQU93" i="1"/>
  <c r="HQT93" i="1"/>
  <c r="HQS93" i="1"/>
  <c r="HQR93" i="1"/>
  <c r="HQE93" i="1"/>
  <c r="HQD93" i="1"/>
  <c r="HQC93" i="1"/>
  <c r="HQB93" i="1"/>
  <c r="HPO93" i="1"/>
  <c r="HPN93" i="1"/>
  <c r="HPM93" i="1"/>
  <c r="HPL93" i="1"/>
  <c r="HOY93" i="1"/>
  <c r="HOX93" i="1"/>
  <c r="HOW93" i="1"/>
  <c r="HOV93" i="1"/>
  <c r="HOI93" i="1"/>
  <c r="HOH93" i="1"/>
  <c r="HOG93" i="1"/>
  <c r="HOF93" i="1"/>
  <c r="HNS93" i="1"/>
  <c r="HNR93" i="1"/>
  <c r="HNQ93" i="1"/>
  <c r="HNP93" i="1"/>
  <c r="HNC93" i="1"/>
  <c r="HNB93" i="1"/>
  <c r="HNA93" i="1"/>
  <c r="HMZ93" i="1"/>
  <c r="HMM93" i="1"/>
  <c r="HML93" i="1"/>
  <c r="HMK93" i="1"/>
  <c r="HMJ93" i="1"/>
  <c r="HLW93" i="1"/>
  <c r="HLV93" i="1"/>
  <c r="HLU93" i="1"/>
  <c r="HLT93" i="1"/>
  <c r="HLG93" i="1"/>
  <c r="HLF93" i="1"/>
  <c r="HLE93" i="1"/>
  <c r="HLD93" i="1"/>
  <c r="HKQ93" i="1"/>
  <c r="HKP93" i="1"/>
  <c r="HKO93" i="1"/>
  <c r="HKN93" i="1"/>
  <c r="HKA93" i="1"/>
  <c r="HJZ93" i="1"/>
  <c r="HJY93" i="1"/>
  <c r="HJX93" i="1"/>
  <c r="HJK93" i="1"/>
  <c r="HJJ93" i="1"/>
  <c r="HJI93" i="1"/>
  <c r="HJH93" i="1"/>
  <c r="HIU93" i="1"/>
  <c r="HIT93" i="1"/>
  <c r="HIS93" i="1"/>
  <c r="HIR93" i="1"/>
  <c r="HIE93" i="1"/>
  <c r="HID93" i="1"/>
  <c r="HIC93" i="1"/>
  <c r="HIB93" i="1"/>
  <c r="HHO93" i="1"/>
  <c r="HHN93" i="1"/>
  <c r="HHM93" i="1"/>
  <c r="HHL93" i="1"/>
  <c r="HGY93" i="1"/>
  <c r="HGX93" i="1"/>
  <c r="HGW93" i="1"/>
  <c r="HGV93" i="1"/>
  <c r="HGI93" i="1"/>
  <c r="HGH93" i="1"/>
  <c r="HGG93" i="1"/>
  <c r="HGF93" i="1"/>
  <c r="HFS93" i="1"/>
  <c r="HFR93" i="1"/>
  <c r="HFQ93" i="1"/>
  <c r="HFP93" i="1"/>
  <c r="HFC93" i="1"/>
  <c r="HFB93" i="1"/>
  <c r="HFA93" i="1"/>
  <c r="HEZ93" i="1"/>
  <c r="HEM93" i="1"/>
  <c r="HEL93" i="1"/>
  <c r="HEK93" i="1"/>
  <c r="HEJ93" i="1"/>
  <c r="HDW93" i="1"/>
  <c r="HDV93" i="1"/>
  <c r="HDU93" i="1"/>
  <c r="HDT93" i="1"/>
  <c r="HDG93" i="1"/>
  <c r="HDF93" i="1"/>
  <c r="HDE93" i="1"/>
  <c r="HDD93" i="1"/>
  <c r="HCQ93" i="1"/>
  <c r="HCP93" i="1"/>
  <c r="HCO93" i="1"/>
  <c r="HCN93" i="1"/>
  <c r="HCA93" i="1"/>
  <c r="HBZ93" i="1"/>
  <c r="HBY93" i="1"/>
  <c r="HBX93" i="1"/>
  <c r="HBK93" i="1"/>
  <c r="HBJ93" i="1"/>
  <c r="HBI93" i="1"/>
  <c r="HBH93" i="1"/>
  <c r="HAU93" i="1"/>
  <c r="HAT93" i="1"/>
  <c r="HAS93" i="1"/>
  <c r="HAR93" i="1"/>
  <c r="HAE93" i="1"/>
  <c r="HAD93" i="1"/>
  <c r="HAC93" i="1"/>
  <c r="HAB93" i="1"/>
  <c r="GZO93" i="1"/>
  <c r="GZN93" i="1"/>
  <c r="GZM93" i="1"/>
  <c r="GZL93" i="1"/>
  <c r="GYY93" i="1"/>
  <c r="GYX93" i="1"/>
  <c r="GYW93" i="1"/>
  <c r="GYV93" i="1"/>
  <c r="GYI93" i="1"/>
  <c r="GYH93" i="1"/>
  <c r="GYG93" i="1"/>
  <c r="GYF93" i="1"/>
  <c r="GXS93" i="1"/>
  <c r="GXR93" i="1"/>
  <c r="GXQ93" i="1"/>
  <c r="GXP93" i="1"/>
  <c r="GXC93" i="1"/>
  <c r="GXB93" i="1"/>
  <c r="GXA93" i="1"/>
  <c r="GWZ93" i="1"/>
  <c r="GWM93" i="1"/>
  <c r="GWL93" i="1"/>
  <c r="GWK93" i="1"/>
  <c r="GWJ93" i="1"/>
  <c r="GVW93" i="1"/>
  <c r="GVV93" i="1"/>
  <c r="GVU93" i="1"/>
  <c r="GVT93" i="1"/>
  <c r="GVG93" i="1"/>
  <c r="GVF93" i="1"/>
  <c r="GVE93" i="1"/>
  <c r="GVD93" i="1"/>
  <c r="GUQ93" i="1"/>
  <c r="GUP93" i="1"/>
  <c r="GUO93" i="1"/>
  <c r="GUN93" i="1"/>
  <c r="GUA93" i="1"/>
  <c r="GTZ93" i="1"/>
  <c r="GTY93" i="1"/>
  <c r="GTX93" i="1"/>
  <c r="GTK93" i="1"/>
  <c r="GTJ93" i="1"/>
  <c r="GTI93" i="1"/>
  <c r="GTH93" i="1"/>
  <c r="GSU93" i="1"/>
  <c r="GST93" i="1"/>
  <c r="GSS93" i="1"/>
  <c r="GSR93" i="1"/>
  <c r="GSE93" i="1"/>
  <c r="GSD93" i="1"/>
  <c r="GSC93" i="1"/>
  <c r="GSB93" i="1"/>
  <c r="GRO93" i="1"/>
  <c r="GRN93" i="1"/>
  <c r="GRM93" i="1"/>
  <c r="GRL93" i="1"/>
  <c r="GQY93" i="1"/>
  <c r="GQX93" i="1"/>
  <c r="GQW93" i="1"/>
  <c r="GQV93" i="1"/>
  <c r="GQI93" i="1"/>
  <c r="GQH93" i="1"/>
  <c r="GQG93" i="1"/>
  <c r="GQF93" i="1"/>
  <c r="GPS93" i="1"/>
  <c r="GPR93" i="1"/>
  <c r="GPQ93" i="1"/>
  <c r="GPP93" i="1"/>
  <c r="GPC93" i="1"/>
  <c r="GPB93" i="1"/>
  <c r="GPA93" i="1"/>
  <c r="GOZ93" i="1"/>
  <c r="GOM93" i="1"/>
  <c r="GOL93" i="1"/>
  <c r="GOK93" i="1"/>
  <c r="GOJ93" i="1"/>
  <c r="GNW93" i="1"/>
  <c r="GNV93" i="1"/>
  <c r="GNU93" i="1"/>
  <c r="GNT93" i="1"/>
  <c r="GNG93" i="1"/>
  <c r="GNF93" i="1"/>
  <c r="GNE93" i="1"/>
  <c r="GND93" i="1"/>
  <c r="GMQ93" i="1"/>
  <c r="GMP93" i="1"/>
  <c r="GMO93" i="1"/>
  <c r="GMN93" i="1"/>
  <c r="GMA93" i="1"/>
  <c r="GLZ93" i="1"/>
  <c r="GLY93" i="1"/>
  <c r="GLX93" i="1"/>
  <c r="GLK93" i="1"/>
  <c r="GLJ93" i="1"/>
  <c r="GLI93" i="1"/>
  <c r="GLH93" i="1"/>
  <c r="GKU93" i="1"/>
  <c r="GKT93" i="1"/>
  <c r="GKS93" i="1"/>
  <c r="GKR93" i="1"/>
  <c r="GKE93" i="1"/>
  <c r="GKD93" i="1"/>
  <c r="GKC93" i="1"/>
  <c r="GKB93" i="1"/>
  <c r="GJO93" i="1"/>
  <c r="GJN93" i="1"/>
  <c r="GJM93" i="1"/>
  <c r="GJL93" i="1"/>
  <c r="GIY93" i="1"/>
  <c r="GIX93" i="1"/>
  <c r="GIW93" i="1"/>
  <c r="GIV93" i="1"/>
  <c r="GII93" i="1"/>
  <c r="GIH93" i="1"/>
  <c r="GIG93" i="1"/>
  <c r="GIF93" i="1"/>
  <c r="GHS93" i="1"/>
  <c r="GHR93" i="1"/>
  <c r="GHQ93" i="1"/>
  <c r="GHP93" i="1"/>
  <c r="GHC93" i="1"/>
  <c r="GHB93" i="1"/>
  <c r="GHA93" i="1"/>
  <c r="GGZ93" i="1"/>
  <c r="GGM93" i="1"/>
  <c r="GGL93" i="1"/>
  <c r="GGK93" i="1"/>
  <c r="GGJ93" i="1"/>
  <c r="GFW93" i="1"/>
  <c r="GFV93" i="1"/>
  <c r="GFU93" i="1"/>
  <c r="GFT93" i="1"/>
  <c r="GFG93" i="1"/>
  <c r="GFF93" i="1"/>
  <c r="GFE93" i="1"/>
  <c r="GFD93" i="1"/>
  <c r="GEQ93" i="1"/>
  <c r="GEP93" i="1"/>
  <c r="GEO93" i="1"/>
  <c r="GEN93" i="1"/>
  <c r="GEA93" i="1"/>
  <c r="GDZ93" i="1"/>
  <c r="GDY93" i="1"/>
  <c r="GDX93" i="1"/>
  <c r="GDK93" i="1"/>
  <c r="GDJ93" i="1"/>
  <c r="GDI93" i="1"/>
  <c r="GDH93" i="1"/>
  <c r="GCU93" i="1"/>
  <c r="GCT93" i="1"/>
  <c r="GCS93" i="1"/>
  <c r="GCR93" i="1"/>
  <c r="GCE93" i="1"/>
  <c r="GCD93" i="1"/>
  <c r="GCC93" i="1"/>
  <c r="GCB93" i="1"/>
  <c r="GBO93" i="1"/>
  <c r="GBN93" i="1"/>
  <c r="GBM93" i="1"/>
  <c r="GBL93" i="1"/>
  <c r="GAY93" i="1"/>
  <c r="GAX93" i="1"/>
  <c r="GAW93" i="1"/>
  <c r="GAV93" i="1"/>
  <c r="GAI93" i="1"/>
  <c r="GAH93" i="1"/>
  <c r="GAG93" i="1"/>
  <c r="GAF93" i="1"/>
  <c r="FZS93" i="1"/>
  <c r="FZR93" i="1"/>
  <c r="FZQ93" i="1"/>
  <c r="FZP93" i="1"/>
  <c r="FZC93" i="1"/>
  <c r="FZB93" i="1"/>
  <c r="FZA93" i="1"/>
  <c r="FYZ93" i="1"/>
  <c r="FYM93" i="1"/>
  <c r="FYL93" i="1"/>
  <c r="FYK93" i="1"/>
  <c r="FYJ93" i="1"/>
  <c r="FXW93" i="1"/>
  <c r="FXV93" i="1"/>
  <c r="FXU93" i="1"/>
  <c r="FXT93" i="1"/>
  <c r="FXG93" i="1"/>
  <c r="FXF93" i="1"/>
  <c r="FXE93" i="1"/>
  <c r="FXD93" i="1"/>
  <c r="FWQ93" i="1"/>
  <c r="FWP93" i="1"/>
  <c r="FWO93" i="1"/>
  <c r="FWN93" i="1"/>
  <c r="FWA93" i="1"/>
  <c r="FVZ93" i="1"/>
  <c r="FVY93" i="1"/>
  <c r="FVX93" i="1"/>
  <c r="FVK93" i="1"/>
  <c r="FVJ93" i="1"/>
  <c r="FVI93" i="1"/>
  <c r="FVH93" i="1"/>
  <c r="FUU93" i="1"/>
  <c r="FUT93" i="1"/>
  <c r="FUS93" i="1"/>
  <c r="FUR93" i="1"/>
  <c r="FUE93" i="1"/>
  <c r="FUD93" i="1"/>
  <c r="FUC93" i="1"/>
  <c r="FUB93" i="1"/>
  <c r="FTO93" i="1"/>
  <c r="FTN93" i="1"/>
  <c r="FTM93" i="1"/>
  <c r="FTL93" i="1"/>
  <c r="FSY93" i="1"/>
  <c r="FSX93" i="1"/>
  <c r="FSW93" i="1"/>
  <c r="FSV93" i="1"/>
  <c r="FSI93" i="1"/>
  <c r="FSH93" i="1"/>
  <c r="FSG93" i="1"/>
  <c r="FSF93" i="1"/>
  <c r="FRS93" i="1"/>
  <c r="FRR93" i="1"/>
  <c r="FRQ93" i="1"/>
  <c r="FRP93" i="1"/>
  <c r="FRC93" i="1"/>
  <c r="FRB93" i="1"/>
  <c r="FRA93" i="1"/>
  <c r="FQZ93" i="1"/>
  <c r="FQM93" i="1"/>
  <c r="FQL93" i="1"/>
  <c r="FQK93" i="1"/>
  <c r="FQJ93" i="1"/>
  <c r="FPW93" i="1"/>
  <c r="FPV93" i="1"/>
  <c r="FPU93" i="1"/>
  <c r="FPT93" i="1"/>
  <c r="FPG93" i="1"/>
  <c r="FPF93" i="1"/>
  <c r="FPE93" i="1"/>
  <c r="FPD93" i="1"/>
  <c r="FOQ93" i="1"/>
  <c r="FOP93" i="1"/>
  <c r="FOO93" i="1"/>
  <c r="FON93" i="1"/>
  <c r="FOA93" i="1"/>
  <c r="FNZ93" i="1"/>
  <c r="FNY93" i="1"/>
  <c r="FNX93" i="1"/>
  <c r="FNK93" i="1"/>
  <c r="FNJ93" i="1"/>
  <c r="FNI93" i="1"/>
  <c r="FNH93" i="1"/>
  <c r="FMU93" i="1"/>
  <c r="FMT93" i="1"/>
  <c r="FMS93" i="1"/>
  <c r="FMR93" i="1"/>
  <c r="FME93" i="1"/>
  <c r="FMD93" i="1"/>
  <c r="FMC93" i="1"/>
  <c r="FMB93" i="1"/>
  <c r="FLO93" i="1"/>
  <c r="FLN93" i="1"/>
  <c r="FLM93" i="1"/>
  <c r="FLL93" i="1"/>
  <c r="FKY93" i="1"/>
  <c r="FKX93" i="1"/>
  <c r="FKW93" i="1"/>
  <c r="FKV93" i="1"/>
  <c r="FKI93" i="1"/>
  <c r="FKH93" i="1"/>
  <c r="FKG93" i="1"/>
  <c r="FKF93" i="1"/>
  <c r="FJS93" i="1"/>
  <c r="FJR93" i="1"/>
  <c r="FJQ93" i="1"/>
  <c r="FJP93" i="1"/>
  <c r="FJC93" i="1"/>
  <c r="FJB93" i="1"/>
  <c r="FJA93" i="1"/>
  <c r="FIZ93" i="1"/>
  <c r="FIM93" i="1"/>
  <c r="FIL93" i="1"/>
  <c r="FIK93" i="1"/>
  <c r="FIJ93" i="1"/>
  <c r="FHW93" i="1"/>
  <c r="FHV93" i="1"/>
  <c r="FHU93" i="1"/>
  <c r="FHT93" i="1"/>
  <c r="FHG93" i="1"/>
  <c r="FHF93" i="1"/>
  <c r="FHE93" i="1"/>
  <c r="FHD93" i="1"/>
  <c r="FGQ93" i="1"/>
  <c r="FGP93" i="1"/>
  <c r="FGO93" i="1"/>
  <c r="FGN93" i="1"/>
  <c r="FGA93" i="1"/>
  <c r="FFZ93" i="1"/>
  <c r="FFY93" i="1"/>
  <c r="FFX93" i="1"/>
  <c r="FFK93" i="1"/>
  <c r="FFJ93" i="1"/>
  <c r="FFI93" i="1"/>
  <c r="FFH93" i="1"/>
  <c r="FEU93" i="1"/>
  <c r="FET93" i="1"/>
  <c r="FES93" i="1"/>
  <c r="FER93" i="1"/>
  <c r="FEE93" i="1"/>
  <c r="FED93" i="1"/>
  <c r="FEC93" i="1"/>
  <c r="FEB93" i="1"/>
  <c r="FDO93" i="1"/>
  <c r="FDN93" i="1"/>
  <c r="FDM93" i="1"/>
  <c r="FDL93" i="1"/>
  <c r="FCY93" i="1"/>
  <c r="FCX93" i="1"/>
  <c r="FCW93" i="1"/>
  <c r="FCV93" i="1"/>
  <c r="FCI93" i="1"/>
  <c r="FCH93" i="1"/>
  <c r="FCG93" i="1"/>
  <c r="FCF93" i="1"/>
  <c r="FBS93" i="1"/>
  <c r="FBR93" i="1"/>
  <c r="FBQ93" i="1"/>
  <c r="FBP93" i="1"/>
  <c r="FBC93" i="1"/>
  <c r="FBB93" i="1"/>
  <c r="FBA93" i="1"/>
  <c r="FAZ93" i="1"/>
  <c r="FAM93" i="1"/>
  <c r="FAL93" i="1"/>
  <c r="FAK93" i="1"/>
  <c r="FAJ93" i="1"/>
  <c r="EZW93" i="1"/>
  <c r="EZV93" i="1"/>
  <c r="EZU93" i="1"/>
  <c r="EZT93" i="1"/>
  <c r="EZG93" i="1"/>
  <c r="EZF93" i="1"/>
  <c r="EZE93" i="1"/>
  <c r="EZD93" i="1"/>
  <c r="EYQ93" i="1"/>
  <c r="EYP93" i="1"/>
  <c r="EYO93" i="1"/>
  <c r="EYN93" i="1"/>
  <c r="EYA93" i="1"/>
  <c r="EXZ93" i="1"/>
  <c r="EXY93" i="1"/>
  <c r="EXX93" i="1"/>
  <c r="EXK93" i="1"/>
  <c r="EXJ93" i="1"/>
  <c r="EXI93" i="1"/>
  <c r="EXH93" i="1"/>
  <c r="EWU93" i="1"/>
  <c r="EWT93" i="1"/>
  <c r="EWS93" i="1"/>
  <c r="EWR93" i="1"/>
  <c r="EWE93" i="1"/>
  <c r="EWD93" i="1"/>
  <c r="EWC93" i="1"/>
  <c r="EWB93" i="1"/>
  <c r="EVO93" i="1"/>
  <c r="EVN93" i="1"/>
  <c r="EVM93" i="1"/>
  <c r="EVL93" i="1"/>
  <c r="EUY93" i="1"/>
  <c r="EUX93" i="1"/>
  <c r="EUW93" i="1"/>
  <c r="EUV93" i="1"/>
  <c r="EUI93" i="1"/>
  <c r="EUH93" i="1"/>
  <c r="EUG93" i="1"/>
  <c r="EUF93" i="1"/>
  <c r="ETS93" i="1"/>
  <c r="ETR93" i="1"/>
  <c r="ETQ93" i="1"/>
  <c r="ETP93" i="1"/>
  <c r="ETC93" i="1"/>
  <c r="ETB93" i="1"/>
  <c r="ETA93" i="1"/>
  <c r="ESZ93" i="1"/>
  <c r="ESM93" i="1"/>
  <c r="ESL93" i="1"/>
  <c r="ESK93" i="1"/>
  <c r="ESJ93" i="1"/>
  <c r="ERW93" i="1"/>
  <c r="ERV93" i="1"/>
  <c r="ERU93" i="1"/>
  <c r="ERT93" i="1"/>
  <c r="ERG93" i="1"/>
  <c r="ERF93" i="1"/>
  <c r="ERE93" i="1"/>
  <c r="ERD93" i="1"/>
  <c r="EQQ93" i="1"/>
  <c r="EQP93" i="1"/>
  <c r="EQO93" i="1"/>
  <c r="EQN93" i="1"/>
  <c r="EQA93" i="1"/>
  <c r="EPZ93" i="1"/>
  <c r="EPY93" i="1"/>
  <c r="EPX93" i="1"/>
  <c r="EPK93" i="1"/>
  <c r="EPJ93" i="1"/>
  <c r="EPI93" i="1"/>
  <c r="EPH93" i="1"/>
  <c r="EOU93" i="1"/>
  <c r="EOT93" i="1"/>
  <c r="EOS93" i="1"/>
  <c r="EOR93" i="1"/>
  <c r="EOE93" i="1"/>
  <c r="EOD93" i="1"/>
  <c r="EOC93" i="1"/>
  <c r="EOB93" i="1"/>
  <c r="ENO93" i="1"/>
  <c r="ENN93" i="1"/>
  <c r="ENM93" i="1"/>
  <c r="ENL93" i="1"/>
  <c r="EMY93" i="1"/>
  <c r="EMX93" i="1"/>
  <c r="EMW93" i="1"/>
  <c r="EMV93" i="1"/>
  <c r="EMI93" i="1"/>
  <c r="EMH93" i="1"/>
  <c r="EMG93" i="1"/>
  <c r="EMF93" i="1"/>
  <c r="ELS93" i="1"/>
  <c r="ELR93" i="1"/>
  <c r="ELQ93" i="1"/>
  <c r="ELP93" i="1"/>
  <c r="ELC93" i="1"/>
  <c r="ELB93" i="1"/>
  <c r="ELA93" i="1"/>
  <c r="EKZ93" i="1"/>
  <c r="EKM93" i="1"/>
  <c r="EKL93" i="1"/>
  <c r="EKK93" i="1"/>
  <c r="EKJ93" i="1"/>
  <c r="EJW93" i="1"/>
  <c r="EJV93" i="1"/>
  <c r="EJU93" i="1"/>
  <c r="EJT93" i="1"/>
  <c r="EJG93" i="1"/>
  <c r="EJF93" i="1"/>
  <c r="EJE93" i="1"/>
  <c r="EJD93" i="1"/>
  <c r="EIQ93" i="1"/>
  <c r="EIP93" i="1"/>
  <c r="EIO93" i="1"/>
  <c r="EIN93" i="1"/>
  <c r="EIA93" i="1"/>
  <c r="EHZ93" i="1"/>
  <c r="EHY93" i="1"/>
  <c r="EHX93" i="1"/>
  <c r="EHK93" i="1"/>
  <c r="EHJ93" i="1"/>
  <c r="EHI93" i="1"/>
  <c r="EHH93" i="1"/>
  <c r="EGU93" i="1"/>
  <c r="EGT93" i="1"/>
  <c r="EGS93" i="1"/>
  <c r="EGR93" i="1"/>
  <c r="EGE93" i="1"/>
  <c r="EGD93" i="1"/>
  <c r="EGC93" i="1"/>
  <c r="EGB93" i="1"/>
  <c r="EFO93" i="1"/>
  <c r="EFN93" i="1"/>
  <c r="EFM93" i="1"/>
  <c r="EFL93" i="1"/>
  <c r="EEY93" i="1"/>
  <c r="EEX93" i="1"/>
  <c r="EEW93" i="1"/>
  <c r="EEV93" i="1"/>
  <c r="EEI93" i="1"/>
  <c r="EEH93" i="1"/>
  <c r="EEG93" i="1"/>
  <c r="EEF93" i="1"/>
  <c r="EDS93" i="1"/>
  <c r="EDR93" i="1"/>
  <c r="EDQ93" i="1"/>
  <c r="EDP93" i="1"/>
  <c r="EDC93" i="1"/>
  <c r="EDB93" i="1"/>
  <c r="EDA93" i="1"/>
  <c r="ECZ93" i="1"/>
  <c r="ECM93" i="1"/>
  <c r="ECL93" i="1"/>
  <c r="ECK93" i="1"/>
  <c r="ECJ93" i="1"/>
  <c r="EBW93" i="1"/>
  <c r="EBV93" i="1"/>
  <c r="EBU93" i="1"/>
  <c r="EBT93" i="1"/>
  <c r="EBG93" i="1"/>
  <c r="EBF93" i="1"/>
  <c r="EBE93" i="1"/>
  <c r="EBD93" i="1"/>
  <c r="EAQ93" i="1"/>
  <c r="EAP93" i="1"/>
  <c r="EAO93" i="1"/>
  <c r="EAN93" i="1"/>
  <c r="EAA93" i="1"/>
  <c r="DZZ93" i="1"/>
  <c r="DZY93" i="1"/>
  <c r="DZX93" i="1"/>
  <c r="DZK93" i="1"/>
  <c r="DZJ93" i="1"/>
  <c r="DZI93" i="1"/>
  <c r="DZH93" i="1"/>
  <c r="DYU93" i="1"/>
  <c r="DYT93" i="1"/>
  <c r="DYS93" i="1"/>
  <c r="DYR93" i="1"/>
  <c r="DYE93" i="1"/>
  <c r="DYD93" i="1"/>
  <c r="DYC93" i="1"/>
  <c r="DYB93" i="1"/>
  <c r="DXO93" i="1"/>
  <c r="DXN93" i="1"/>
  <c r="DXM93" i="1"/>
  <c r="DXL93" i="1"/>
  <c r="DWY93" i="1"/>
  <c r="DWX93" i="1"/>
  <c r="DWW93" i="1"/>
  <c r="DWV93" i="1"/>
  <c r="DWI93" i="1"/>
  <c r="DWH93" i="1"/>
  <c r="DWG93" i="1"/>
  <c r="DWF93" i="1"/>
  <c r="DVS93" i="1"/>
  <c r="DVR93" i="1"/>
  <c r="DVQ93" i="1"/>
  <c r="DVP93" i="1"/>
  <c r="DVC93" i="1"/>
  <c r="DVB93" i="1"/>
  <c r="DVA93" i="1"/>
  <c r="DUZ93" i="1"/>
  <c r="DUM93" i="1"/>
  <c r="DUL93" i="1"/>
  <c r="DUK93" i="1"/>
  <c r="DUJ93" i="1"/>
  <c r="DTW93" i="1"/>
  <c r="DTV93" i="1"/>
  <c r="DTU93" i="1"/>
  <c r="DTT93" i="1"/>
  <c r="DTG93" i="1"/>
  <c r="DTF93" i="1"/>
  <c r="DTE93" i="1"/>
  <c r="DTD93" i="1"/>
  <c r="DSQ93" i="1"/>
  <c r="DSP93" i="1"/>
  <c r="DSO93" i="1"/>
  <c r="DSN93" i="1"/>
  <c r="DSA93" i="1"/>
  <c r="DRZ93" i="1"/>
  <c r="DRY93" i="1"/>
  <c r="DRX93" i="1"/>
  <c r="DRK93" i="1"/>
  <c r="DRJ93" i="1"/>
  <c r="DRI93" i="1"/>
  <c r="DRH93" i="1"/>
  <c r="DQU93" i="1"/>
  <c r="DQT93" i="1"/>
  <c r="DQS93" i="1"/>
  <c r="DQR93" i="1"/>
  <c r="DQE93" i="1"/>
  <c r="DQD93" i="1"/>
  <c r="DQC93" i="1"/>
  <c r="DQB93" i="1"/>
  <c r="DPO93" i="1"/>
  <c r="DPN93" i="1"/>
  <c r="DPM93" i="1"/>
  <c r="DPL93" i="1"/>
  <c r="DOY93" i="1"/>
  <c r="DOX93" i="1"/>
  <c r="DOW93" i="1"/>
  <c r="DOV93" i="1"/>
  <c r="DOI93" i="1"/>
  <c r="DOH93" i="1"/>
  <c r="DOG93" i="1"/>
  <c r="DOF93" i="1"/>
  <c r="DNS93" i="1"/>
  <c r="DNR93" i="1"/>
  <c r="DNQ93" i="1"/>
  <c r="DNP93" i="1"/>
  <c r="DNC93" i="1"/>
  <c r="DNB93" i="1"/>
  <c r="DNA93" i="1"/>
  <c r="DMZ93" i="1"/>
  <c r="DMM93" i="1"/>
  <c r="DML93" i="1"/>
  <c r="DMK93" i="1"/>
  <c r="DMJ93" i="1"/>
  <c r="DLW93" i="1"/>
  <c r="DLV93" i="1"/>
  <c r="DLU93" i="1"/>
  <c r="DLT93" i="1"/>
  <c r="DLG93" i="1"/>
  <c r="DLF93" i="1"/>
  <c r="DLE93" i="1"/>
  <c r="DLD93" i="1"/>
  <c r="DKQ93" i="1"/>
  <c r="DKP93" i="1"/>
  <c r="DKO93" i="1"/>
  <c r="DKN93" i="1"/>
  <c r="DKA93" i="1"/>
  <c r="DJZ93" i="1"/>
  <c r="DJY93" i="1"/>
  <c r="DJX93" i="1"/>
  <c r="DJK93" i="1"/>
  <c r="DJJ93" i="1"/>
  <c r="DJI93" i="1"/>
  <c r="DJH93" i="1"/>
  <c r="DIU93" i="1"/>
  <c r="DIT93" i="1"/>
  <c r="DIS93" i="1"/>
  <c r="DIR93" i="1"/>
  <c r="DIE93" i="1"/>
  <c r="DID93" i="1"/>
  <c r="DIC93" i="1"/>
  <c r="DIB93" i="1"/>
  <c r="DHO93" i="1"/>
  <c r="DHN93" i="1"/>
  <c r="DHM93" i="1"/>
  <c r="DHL93" i="1"/>
  <c r="DGY93" i="1"/>
  <c r="DGX93" i="1"/>
  <c r="DGW93" i="1"/>
  <c r="DGV93" i="1"/>
  <c r="DGI93" i="1"/>
  <c r="DGH93" i="1"/>
  <c r="DGG93" i="1"/>
  <c r="DGF93" i="1"/>
  <c r="DFS93" i="1"/>
  <c r="DFR93" i="1"/>
  <c r="DFQ93" i="1"/>
  <c r="DFP93" i="1"/>
  <c r="DFC93" i="1"/>
  <c r="DFB93" i="1"/>
  <c r="DFA93" i="1"/>
  <c r="DEZ93" i="1"/>
  <c r="DEM93" i="1"/>
  <c r="DEL93" i="1"/>
  <c r="DEK93" i="1"/>
  <c r="DEJ93" i="1"/>
  <c r="DDW93" i="1"/>
  <c r="DDV93" i="1"/>
  <c r="DDU93" i="1"/>
  <c r="DDT93" i="1"/>
  <c r="DDG93" i="1"/>
  <c r="DDF93" i="1"/>
  <c r="DDE93" i="1"/>
  <c r="DDD93" i="1"/>
  <c r="DCQ93" i="1"/>
  <c r="DCP93" i="1"/>
  <c r="DCO93" i="1"/>
  <c r="DCN93" i="1"/>
  <c r="DCA93" i="1"/>
  <c r="DBZ93" i="1"/>
  <c r="DBY93" i="1"/>
  <c r="DBX93" i="1"/>
  <c r="DBK93" i="1"/>
  <c r="DBJ93" i="1"/>
  <c r="DBI93" i="1"/>
  <c r="DBH93" i="1"/>
  <c r="DAU93" i="1"/>
  <c r="DAT93" i="1"/>
  <c r="DAS93" i="1"/>
  <c r="DAR93" i="1"/>
  <c r="DAE93" i="1"/>
  <c r="DAD93" i="1"/>
  <c r="DAC93" i="1"/>
  <c r="DAB93" i="1"/>
  <c r="CZO93" i="1"/>
  <c r="CZN93" i="1"/>
  <c r="CZM93" i="1"/>
  <c r="CZL93" i="1"/>
  <c r="CYY93" i="1"/>
  <c r="CYX93" i="1"/>
  <c r="CYW93" i="1"/>
  <c r="CYV93" i="1"/>
  <c r="CYI93" i="1"/>
  <c r="CYH93" i="1"/>
  <c r="CYG93" i="1"/>
  <c r="CYF93" i="1"/>
  <c r="CXS93" i="1"/>
  <c r="CXR93" i="1"/>
  <c r="CXQ93" i="1"/>
  <c r="CXP93" i="1"/>
  <c r="CXC93" i="1"/>
  <c r="CXB93" i="1"/>
  <c r="CXA93" i="1"/>
  <c r="CWZ93" i="1"/>
  <c r="CWM93" i="1"/>
  <c r="CWL93" i="1"/>
  <c r="CWK93" i="1"/>
  <c r="CWJ93" i="1"/>
  <c r="CVW93" i="1"/>
  <c r="CVV93" i="1"/>
  <c r="CVU93" i="1"/>
  <c r="CVT93" i="1"/>
  <c r="CVG93" i="1"/>
  <c r="CVF93" i="1"/>
  <c r="CVE93" i="1"/>
  <c r="CVD93" i="1"/>
  <c r="CUQ93" i="1"/>
  <c r="CUP93" i="1"/>
  <c r="CUO93" i="1"/>
  <c r="CUN93" i="1"/>
  <c r="CUA93" i="1"/>
  <c r="CTZ93" i="1"/>
  <c r="CTY93" i="1"/>
  <c r="CTX93" i="1"/>
  <c r="CTK93" i="1"/>
  <c r="CTJ93" i="1"/>
  <c r="CTI93" i="1"/>
  <c r="CTH93" i="1"/>
  <c r="CSU93" i="1"/>
  <c r="CST93" i="1"/>
  <c r="CSS93" i="1"/>
  <c r="CSR93" i="1"/>
  <c r="CSE93" i="1"/>
  <c r="CSD93" i="1"/>
  <c r="CSC93" i="1"/>
  <c r="CSB93" i="1"/>
  <c r="CRO93" i="1"/>
  <c r="CRN93" i="1"/>
  <c r="CRM93" i="1"/>
  <c r="CRL93" i="1"/>
  <c r="CQY93" i="1"/>
  <c r="CQX93" i="1"/>
  <c r="CQW93" i="1"/>
  <c r="CQV93" i="1"/>
  <c r="CQI93" i="1"/>
  <c r="CQH93" i="1"/>
  <c r="CQG93" i="1"/>
  <c r="CQF93" i="1"/>
  <c r="CPS93" i="1"/>
  <c r="CPR93" i="1"/>
  <c r="CPQ93" i="1"/>
  <c r="CPP93" i="1"/>
  <c r="CPC93" i="1"/>
  <c r="CPB93" i="1"/>
  <c r="CPA93" i="1"/>
  <c r="COZ93" i="1"/>
  <c r="COM93" i="1"/>
  <c r="COL93" i="1"/>
  <c r="COK93" i="1"/>
  <c r="COJ93" i="1"/>
  <c r="CNW93" i="1"/>
  <c r="CNV93" i="1"/>
  <c r="CNU93" i="1"/>
  <c r="CNT93" i="1"/>
  <c r="CNG93" i="1"/>
  <c r="CNF93" i="1"/>
  <c r="CNE93" i="1"/>
  <c r="CND93" i="1"/>
  <c r="CMQ93" i="1"/>
  <c r="CMP93" i="1"/>
  <c r="CMO93" i="1"/>
  <c r="CMN93" i="1"/>
  <c r="CMA93" i="1"/>
  <c r="CLZ93" i="1"/>
  <c r="CLY93" i="1"/>
  <c r="CLX93" i="1"/>
  <c r="CLK93" i="1"/>
  <c r="CLJ93" i="1"/>
  <c r="CLI93" i="1"/>
  <c r="CLH93" i="1"/>
  <c r="CKU93" i="1"/>
  <c r="CKT93" i="1"/>
  <c r="CKS93" i="1"/>
  <c r="CKR93" i="1"/>
  <c r="CKE93" i="1"/>
  <c r="CKD93" i="1"/>
  <c r="CKC93" i="1"/>
  <c r="CKB93" i="1"/>
  <c r="CJO93" i="1"/>
  <c r="CJN93" i="1"/>
  <c r="CJM93" i="1"/>
  <c r="CJL93" i="1"/>
  <c r="CIY93" i="1"/>
  <c r="CIX93" i="1"/>
  <c r="CIW93" i="1"/>
  <c r="CIV93" i="1"/>
  <c r="CII93" i="1"/>
  <c r="CIH93" i="1"/>
  <c r="CIG93" i="1"/>
  <c r="CIF93" i="1"/>
  <c r="CHS93" i="1"/>
  <c r="CHR93" i="1"/>
  <c r="CHQ93" i="1"/>
  <c r="CHP93" i="1"/>
  <c r="CHC93" i="1"/>
  <c r="CHB93" i="1"/>
  <c r="CHA93" i="1"/>
  <c r="CGZ93" i="1"/>
  <c r="CGM93" i="1"/>
  <c r="CGL93" i="1"/>
  <c r="CGK93" i="1"/>
  <c r="CGJ93" i="1"/>
  <c r="CFW93" i="1"/>
  <c r="CFV93" i="1"/>
  <c r="CFU93" i="1"/>
  <c r="CFT93" i="1"/>
  <c r="CFG93" i="1"/>
  <c r="CFF93" i="1"/>
  <c r="CFE93" i="1"/>
  <c r="CFD93" i="1"/>
  <c r="CEQ93" i="1"/>
  <c r="CEP93" i="1"/>
  <c r="CEO93" i="1"/>
  <c r="CEN93" i="1"/>
  <c r="CEA93" i="1"/>
  <c r="CDZ93" i="1"/>
  <c r="CDY93" i="1"/>
  <c r="CDX93" i="1"/>
  <c r="CDK93" i="1"/>
  <c r="CDJ93" i="1"/>
  <c r="CDI93" i="1"/>
  <c r="CDH93" i="1"/>
  <c r="CCU93" i="1"/>
  <c r="CCT93" i="1"/>
  <c r="CCS93" i="1"/>
  <c r="CCR93" i="1"/>
  <c r="CCE93" i="1"/>
  <c r="CCD93" i="1"/>
  <c r="CCC93" i="1"/>
  <c r="CCB93" i="1"/>
  <c r="CBO93" i="1"/>
  <c r="CBN93" i="1"/>
  <c r="CBM93" i="1"/>
  <c r="CBL93" i="1"/>
  <c r="CAY93" i="1"/>
  <c r="CAX93" i="1"/>
  <c r="CAW93" i="1"/>
  <c r="CAV93" i="1"/>
  <c r="CAI93" i="1"/>
  <c r="CAH93" i="1"/>
  <c r="CAG93" i="1"/>
  <c r="CAF93" i="1"/>
  <c r="BZS93" i="1"/>
  <c r="BZR93" i="1"/>
  <c r="BZQ93" i="1"/>
  <c r="BZP93" i="1"/>
  <c r="BZC93" i="1"/>
  <c r="BZB93" i="1"/>
  <c r="BZA93" i="1"/>
  <c r="BYZ93" i="1"/>
  <c r="BYM93" i="1"/>
  <c r="BYL93" i="1"/>
  <c r="BYK93" i="1"/>
  <c r="BYJ93" i="1"/>
  <c r="BXW93" i="1"/>
  <c r="BXV93" i="1"/>
  <c r="BXU93" i="1"/>
  <c r="BXT93" i="1"/>
  <c r="BXG93" i="1"/>
  <c r="BXF93" i="1"/>
  <c r="BXE93" i="1"/>
  <c r="BXD93" i="1"/>
  <c r="BWQ93" i="1"/>
  <c r="BWP93" i="1"/>
  <c r="BWO93" i="1"/>
  <c r="BWN93" i="1"/>
  <c r="BWA93" i="1"/>
  <c r="BVZ93" i="1"/>
  <c r="BVY93" i="1"/>
  <c r="BVX93" i="1"/>
  <c r="BVK93" i="1"/>
  <c r="BVJ93" i="1"/>
  <c r="BVI93" i="1"/>
  <c r="BVH93" i="1"/>
  <c r="BUU93" i="1"/>
  <c r="BUT93" i="1"/>
  <c r="BUS93" i="1"/>
  <c r="BUR93" i="1"/>
  <c r="BUE93" i="1"/>
  <c r="BUD93" i="1"/>
  <c r="BUC93" i="1"/>
  <c r="BUB93" i="1"/>
  <c r="BTO93" i="1"/>
  <c r="BTN93" i="1"/>
  <c r="BTM93" i="1"/>
  <c r="BTL93" i="1"/>
  <c r="BSY93" i="1"/>
  <c r="BSX93" i="1"/>
  <c r="BSW93" i="1"/>
  <c r="BSV93" i="1"/>
  <c r="BSI93" i="1"/>
  <c r="BSH93" i="1"/>
  <c r="BSG93" i="1"/>
  <c r="BSF93" i="1"/>
  <c r="BRS93" i="1"/>
  <c r="BRR93" i="1"/>
  <c r="BRQ93" i="1"/>
  <c r="BRP93" i="1"/>
  <c r="BRC93" i="1"/>
  <c r="BRB93" i="1"/>
  <c r="BRA93" i="1"/>
  <c r="BQZ93" i="1"/>
  <c r="BQM93" i="1"/>
  <c r="BQL93" i="1"/>
  <c r="BQK93" i="1"/>
  <c r="BQJ93" i="1"/>
  <c r="BPW93" i="1"/>
  <c r="BPV93" i="1"/>
  <c r="BPU93" i="1"/>
  <c r="BPT93" i="1"/>
  <c r="BPG93" i="1"/>
  <c r="BPF93" i="1"/>
  <c r="BPE93" i="1"/>
  <c r="BPD93" i="1"/>
  <c r="BOQ93" i="1"/>
  <c r="BOP93" i="1"/>
  <c r="BOO93" i="1"/>
  <c r="BON93" i="1"/>
  <c r="BOA93" i="1"/>
  <c r="BNZ93" i="1"/>
  <c r="BNY93" i="1"/>
  <c r="BNX93" i="1"/>
  <c r="BNK93" i="1"/>
  <c r="BNJ93" i="1"/>
  <c r="BNI93" i="1"/>
  <c r="BNH93" i="1"/>
  <c r="BMU93" i="1"/>
  <c r="BMT93" i="1"/>
  <c r="BMS93" i="1"/>
  <c r="BMR93" i="1"/>
  <c r="BME93" i="1"/>
  <c r="BMD93" i="1"/>
  <c r="BMC93" i="1"/>
  <c r="BMB93" i="1"/>
  <c r="BLO93" i="1"/>
  <c r="BLN93" i="1"/>
  <c r="BLM93" i="1"/>
  <c r="BLL93" i="1"/>
  <c r="BKY93" i="1"/>
  <c r="BKX93" i="1"/>
  <c r="BKW93" i="1"/>
  <c r="BKV93" i="1"/>
  <c r="BKI93" i="1"/>
  <c r="BKH93" i="1"/>
  <c r="BKG93" i="1"/>
  <c r="BKF93" i="1"/>
  <c r="BJS93" i="1"/>
  <c r="BJR93" i="1"/>
  <c r="BJQ93" i="1"/>
  <c r="BJP93" i="1"/>
  <c r="BJC93" i="1"/>
  <c r="BJB93" i="1"/>
  <c r="BJA93" i="1"/>
  <c r="BIZ93" i="1"/>
  <c r="BIM93" i="1"/>
  <c r="BIL93" i="1"/>
  <c r="BIK93" i="1"/>
  <c r="BIJ93" i="1"/>
  <c r="BHW93" i="1"/>
  <c r="BHV93" i="1"/>
  <c r="BHU93" i="1"/>
  <c r="BHT93" i="1"/>
  <c r="BHG93" i="1"/>
  <c r="BHF93" i="1"/>
  <c r="BHE93" i="1"/>
  <c r="BHD93" i="1"/>
  <c r="BGQ93" i="1"/>
  <c r="BGP93" i="1"/>
  <c r="BGO93" i="1"/>
  <c r="BGN93" i="1"/>
  <c r="BGA93" i="1"/>
  <c r="BFZ93" i="1"/>
  <c r="BFY93" i="1"/>
  <c r="BFX93" i="1"/>
  <c r="BFK93" i="1"/>
  <c r="BFJ93" i="1"/>
  <c r="BFI93" i="1"/>
  <c r="BFH93" i="1"/>
  <c r="BEU93" i="1"/>
  <c r="BET93" i="1"/>
  <c r="BES93" i="1"/>
  <c r="BER93" i="1"/>
  <c r="BEE93" i="1"/>
  <c r="BED93" i="1"/>
  <c r="BEC93" i="1"/>
  <c r="BEB93" i="1"/>
  <c r="BDO93" i="1"/>
  <c r="BDN93" i="1"/>
  <c r="BDM93" i="1"/>
  <c r="BDL93" i="1"/>
  <c r="BCY93" i="1"/>
  <c r="BCX93" i="1"/>
  <c r="BCW93" i="1"/>
  <c r="BCV93" i="1"/>
  <c r="BCI93" i="1"/>
  <c r="BCH93" i="1"/>
  <c r="BCG93" i="1"/>
  <c r="BCF93" i="1"/>
  <c r="BBS93" i="1"/>
  <c r="BBR93" i="1"/>
  <c r="BBQ93" i="1"/>
  <c r="BBP93" i="1"/>
  <c r="BBC93" i="1"/>
  <c r="BBB93" i="1"/>
  <c r="BBA93" i="1"/>
  <c r="BAZ93" i="1"/>
  <c r="BAM93" i="1"/>
  <c r="BAL93" i="1"/>
  <c r="BAK93" i="1"/>
  <c r="BAJ93" i="1"/>
  <c r="AZW93" i="1"/>
  <c r="AZV93" i="1"/>
  <c r="AZU93" i="1"/>
  <c r="AZT93" i="1"/>
  <c r="AZG93" i="1"/>
  <c r="AZF93" i="1"/>
  <c r="AZE93" i="1"/>
  <c r="AZD93" i="1"/>
  <c r="AYQ93" i="1"/>
  <c r="AYP93" i="1"/>
  <c r="AYO93" i="1"/>
  <c r="AYN93" i="1"/>
  <c r="AYA93" i="1"/>
  <c r="AXZ93" i="1"/>
  <c r="AXY93" i="1"/>
  <c r="AXX93" i="1"/>
  <c r="AXK93" i="1"/>
  <c r="AXJ93" i="1"/>
  <c r="AXI93" i="1"/>
  <c r="AXH93" i="1"/>
  <c r="AWU93" i="1"/>
  <c r="AWT93" i="1"/>
  <c r="AWS93" i="1"/>
  <c r="AWR93" i="1"/>
  <c r="AWE93" i="1"/>
  <c r="AWD93" i="1"/>
  <c r="AWC93" i="1"/>
  <c r="AWB93" i="1"/>
  <c r="AVO93" i="1"/>
  <c r="AVN93" i="1"/>
  <c r="AVM93" i="1"/>
  <c r="AVL93" i="1"/>
  <c r="AUY93" i="1"/>
  <c r="AUX93" i="1"/>
  <c r="AUW93" i="1"/>
  <c r="AUV93" i="1"/>
  <c r="AUI93" i="1"/>
  <c r="AUH93" i="1"/>
  <c r="AUG93" i="1"/>
  <c r="AUF93" i="1"/>
  <c r="ATS93" i="1"/>
  <c r="ATR93" i="1"/>
  <c r="ATQ93" i="1"/>
  <c r="ATP93" i="1"/>
  <c r="ATC93" i="1"/>
  <c r="ATB93" i="1"/>
  <c r="ATA93" i="1"/>
  <c r="ASZ93" i="1"/>
  <c r="ASM93" i="1"/>
  <c r="ASL93" i="1"/>
  <c r="ASK93" i="1"/>
  <c r="ASJ93" i="1"/>
  <c r="ARW93" i="1"/>
  <c r="ARV93" i="1"/>
  <c r="ARU93" i="1"/>
  <c r="ART93" i="1"/>
  <c r="ARG93" i="1"/>
  <c r="ARF93" i="1"/>
  <c r="ARE93" i="1"/>
  <c r="ARD93" i="1"/>
  <c r="AQQ93" i="1"/>
  <c r="AQP93" i="1"/>
  <c r="AQO93" i="1"/>
  <c r="AQN93" i="1"/>
  <c r="AQA93" i="1"/>
  <c r="APZ93" i="1"/>
  <c r="APY93" i="1"/>
  <c r="APX93" i="1"/>
  <c r="APK93" i="1"/>
  <c r="APJ93" i="1"/>
  <c r="API93" i="1"/>
  <c r="APH93" i="1"/>
  <c r="AOU93" i="1"/>
  <c r="AOT93" i="1"/>
  <c r="AOS93" i="1"/>
  <c r="AOR93" i="1"/>
  <c r="AOE93" i="1"/>
  <c r="AOD93" i="1"/>
  <c r="AOC93" i="1"/>
  <c r="AOB93" i="1"/>
  <c r="ANO93" i="1"/>
  <c r="ANN93" i="1"/>
  <c r="ANM93" i="1"/>
  <c r="ANL93" i="1"/>
  <c r="AMY93" i="1"/>
  <c r="AMX93" i="1"/>
  <c r="AMW93" i="1"/>
  <c r="AMV93" i="1"/>
  <c r="AMI93" i="1"/>
  <c r="AMH93" i="1"/>
  <c r="AMG93" i="1"/>
  <c r="AMF93" i="1"/>
  <c r="ALS93" i="1"/>
  <c r="ALR93" i="1"/>
  <c r="ALQ93" i="1"/>
  <c r="ALP93" i="1"/>
  <c r="ALC93" i="1"/>
  <c r="ALB93" i="1"/>
  <c r="ALA93" i="1"/>
  <c r="AKZ93" i="1"/>
  <c r="AKM93" i="1"/>
  <c r="AKL93" i="1"/>
  <c r="AKK93" i="1"/>
  <c r="AKJ93" i="1"/>
  <c r="AJW93" i="1"/>
  <c r="AJV93" i="1"/>
  <c r="AJU93" i="1"/>
  <c r="AJT93" i="1"/>
  <c r="AJG93" i="1"/>
  <c r="AJF93" i="1"/>
  <c r="AJE93" i="1"/>
  <c r="AJD93" i="1"/>
  <c r="AIQ93" i="1"/>
  <c r="AIP93" i="1"/>
  <c r="AIO93" i="1"/>
  <c r="AIN93" i="1"/>
  <c r="AIA93" i="1"/>
  <c r="AHZ93" i="1"/>
  <c r="AHY93" i="1"/>
  <c r="AHX93" i="1"/>
  <c r="AHK93" i="1"/>
  <c r="AHJ93" i="1"/>
  <c r="AHI93" i="1"/>
  <c r="AHH93" i="1"/>
  <c r="AGU93" i="1"/>
  <c r="AGT93" i="1"/>
  <c r="AGS93" i="1"/>
  <c r="AGR93" i="1"/>
  <c r="AGE93" i="1"/>
  <c r="AGD93" i="1"/>
  <c r="AGC93" i="1"/>
  <c r="AGB93" i="1"/>
  <c r="AFO93" i="1"/>
  <c r="AFN93" i="1"/>
  <c r="AFM93" i="1"/>
  <c r="AFL93" i="1"/>
  <c r="AEY93" i="1"/>
  <c r="AEX93" i="1"/>
  <c r="AEW93" i="1"/>
  <c r="AEV93" i="1"/>
  <c r="AEI93" i="1"/>
  <c r="AEH93" i="1"/>
  <c r="AEG93" i="1"/>
  <c r="AEF93" i="1"/>
  <c r="ADS93" i="1"/>
  <c r="ADR93" i="1"/>
  <c r="ADQ93" i="1"/>
  <c r="ADP93" i="1"/>
  <c r="ADC93" i="1"/>
  <c r="ADB93" i="1"/>
  <c r="ADA93" i="1"/>
  <c r="ACZ93" i="1"/>
  <c r="ACM93" i="1"/>
  <c r="ACL93" i="1"/>
  <c r="ACK93" i="1"/>
  <c r="ACJ93" i="1"/>
  <c r="ABW93" i="1"/>
  <c r="ABV93" i="1"/>
  <c r="ABU93" i="1"/>
  <c r="ABT93" i="1"/>
  <c r="ABG93" i="1"/>
  <c r="ABF93" i="1"/>
  <c r="ABE93" i="1"/>
  <c r="ABD93" i="1"/>
  <c r="AAQ93" i="1"/>
  <c r="AAP93" i="1"/>
  <c r="AAO93" i="1"/>
  <c r="AAN93" i="1"/>
  <c r="AAA93" i="1"/>
  <c r="ZZ93" i="1"/>
  <c r="ZY93" i="1"/>
  <c r="ZX93" i="1"/>
  <c r="ZK93" i="1"/>
  <c r="ZJ93" i="1"/>
  <c r="ZI93" i="1"/>
  <c r="ZH93" i="1"/>
  <c r="YU93" i="1"/>
  <c r="YT93" i="1"/>
  <c r="YS93" i="1"/>
  <c r="YR93" i="1"/>
  <c r="YE93" i="1"/>
  <c r="YD93" i="1"/>
  <c r="YC93" i="1"/>
  <c r="YB93" i="1"/>
  <c r="XO93" i="1"/>
  <c r="XN93" i="1"/>
  <c r="XM93" i="1"/>
  <c r="XL93" i="1"/>
  <c r="WY93" i="1"/>
  <c r="WX93" i="1"/>
  <c r="WW93" i="1"/>
  <c r="WV93" i="1"/>
  <c r="WI93" i="1"/>
  <c r="WH93" i="1"/>
  <c r="WG93" i="1"/>
  <c r="WF93" i="1"/>
  <c r="VS93" i="1"/>
  <c r="VR93" i="1"/>
  <c r="VQ93" i="1"/>
  <c r="VP93" i="1"/>
  <c r="VC93" i="1"/>
  <c r="VB93" i="1"/>
  <c r="VA93" i="1"/>
  <c r="UZ93" i="1"/>
  <c r="UM93" i="1"/>
  <c r="UL93" i="1"/>
  <c r="UK93" i="1"/>
  <c r="UJ93" i="1"/>
  <c r="TW93" i="1"/>
  <c r="TV93" i="1"/>
  <c r="TU93" i="1"/>
  <c r="TT93" i="1"/>
  <c r="TG93" i="1"/>
  <c r="TF93" i="1"/>
  <c r="TE93" i="1"/>
  <c r="TD93" i="1"/>
  <c r="SQ93" i="1"/>
  <c r="SP93" i="1"/>
  <c r="SO93" i="1"/>
  <c r="SN93" i="1"/>
  <c r="SA93" i="1"/>
  <c r="RZ93" i="1"/>
  <c r="RY93" i="1"/>
  <c r="RX93" i="1"/>
  <c r="RK93" i="1"/>
  <c r="RJ93" i="1"/>
  <c r="RI93" i="1"/>
  <c r="RH93" i="1"/>
  <c r="QU93" i="1"/>
  <c r="QT93" i="1"/>
  <c r="QS93" i="1"/>
  <c r="QR93" i="1"/>
  <c r="QE93" i="1"/>
  <c r="QD93" i="1"/>
  <c r="QC93" i="1"/>
  <c r="QB93" i="1"/>
  <c r="PO93" i="1"/>
  <c r="PN93" i="1"/>
  <c r="PM93" i="1"/>
  <c r="PL93" i="1"/>
  <c r="OY93" i="1"/>
  <c r="OX93" i="1"/>
  <c r="OW93" i="1"/>
  <c r="OV93" i="1"/>
  <c r="OI93" i="1"/>
  <c r="OH93" i="1"/>
  <c r="OG93" i="1"/>
  <c r="OF93" i="1"/>
  <c r="NS93" i="1"/>
  <c r="NR93" i="1"/>
  <c r="NQ93" i="1"/>
  <c r="NP93" i="1"/>
  <c r="NC93" i="1"/>
  <c r="NB93" i="1"/>
  <c r="NA93" i="1"/>
  <c r="MZ93" i="1"/>
  <c r="MM93" i="1"/>
  <c r="ML93" i="1"/>
  <c r="MK93" i="1"/>
  <c r="MJ93" i="1"/>
  <c r="LW93" i="1"/>
  <c r="LV93" i="1"/>
  <c r="LU93" i="1"/>
  <c r="LT93" i="1"/>
  <c r="LG93" i="1"/>
  <c r="LF93" i="1"/>
  <c r="LE93" i="1"/>
  <c r="LD93" i="1"/>
  <c r="KQ93" i="1"/>
  <c r="KP93" i="1"/>
  <c r="KO93" i="1"/>
  <c r="KN93" i="1"/>
  <c r="KA93" i="1"/>
  <c r="JZ93" i="1"/>
  <c r="JY93" i="1"/>
  <c r="JX93" i="1"/>
  <c r="JK93" i="1"/>
  <c r="JJ93" i="1"/>
  <c r="JI93" i="1"/>
  <c r="JH93" i="1"/>
  <c r="IU93" i="1"/>
  <c r="IT93" i="1"/>
  <c r="IS93" i="1"/>
  <c r="IR93" i="1"/>
  <c r="IE93" i="1"/>
  <c r="ID93" i="1"/>
  <c r="IC93" i="1"/>
  <c r="IB93" i="1"/>
  <c r="HO93" i="1"/>
  <c r="HN93" i="1"/>
  <c r="HM93" i="1"/>
  <c r="HL93" i="1"/>
  <c r="GY93" i="1"/>
  <c r="GX93" i="1"/>
  <c r="GW93" i="1"/>
  <c r="GV93" i="1"/>
  <c r="GI93" i="1"/>
  <c r="GH93" i="1"/>
  <c r="GG93" i="1"/>
  <c r="GF93" i="1"/>
  <c r="FS93" i="1"/>
  <c r="FR93" i="1"/>
  <c r="FQ93" i="1"/>
  <c r="FP93" i="1"/>
  <c r="FC93" i="1"/>
  <c r="FB93" i="1"/>
  <c r="FA93" i="1"/>
  <c r="EZ93" i="1"/>
  <c r="EM93" i="1"/>
  <c r="EL93" i="1"/>
  <c r="EK93" i="1"/>
  <c r="EJ93" i="1"/>
  <c r="DW93" i="1"/>
  <c r="DV93" i="1"/>
  <c r="DU93" i="1"/>
  <c r="DT93" i="1"/>
  <c r="DG93" i="1"/>
  <c r="DF93" i="1"/>
  <c r="DE93" i="1"/>
  <c r="DD93" i="1"/>
  <c r="CQ93" i="1"/>
  <c r="CP93" i="1"/>
  <c r="CO93" i="1"/>
  <c r="CN93" i="1"/>
  <c r="CA93" i="1"/>
  <c r="BZ93" i="1"/>
  <c r="BY93" i="1"/>
  <c r="BX93" i="1"/>
  <c r="BK93" i="1"/>
  <c r="BJ93" i="1"/>
  <c r="BI93" i="1"/>
  <c r="BH93" i="1"/>
  <c r="AU93" i="1"/>
  <c r="AT93" i="1"/>
  <c r="AS93" i="1"/>
  <c r="AR93" i="1"/>
  <c r="M86" i="1"/>
  <c r="M77" i="1"/>
  <c r="M78" i="1"/>
  <c r="M79" i="1"/>
  <c r="M80" i="1"/>
  <c r="M81" i="1"/>
  <c r="M76" i="1"/>
  <c r="M66" i="1"/>
  <c r="M67" i="1"/>
  <c r="M68" i="1"/>
  <c r="M69" i="1"/>
  <c r="M70" i="1"/>
  <c r="M71" i="1"/>
  <c r="M72" i="1"/>
  <c r="M73" i="1"/>
  <c r="M65" i="1"/>
  <c r="M56" i="1"/>
  <c r="M57" i="1"/>
  <c r="M58" i="1"/>
  <c r="M59" i="1"/>
  <c r="M60" i="1"/>
  <c r="M61" i="1"/>
  <c r="M62" i="1"/>
  <c r="M55" i="1"/>
  <c r="M49" i="1"/>
  <c r="M50" i="1"/>
  <c r="M51" i="1"/>
  <c r="M52" i="1"/>
  <c r="M48" i="1"/>
  <c r="M38" i="1"/>
  <c r="M39" i="1"/>
  <c r="M40" i="1"/>
  <c r="M41" i="1"/>
  <c r="M42" i="1"/>
  <c r="M43" i="1"/>
  <c r="M44" i="1"/>
  <c r="M37" i="1"/>
  <c r="N79" i="1"/>
  <c r="K79" i="1"/>
  <c r="N70" i="1"/>
  <c r="J70" i="1"/>
  <c r="N34" i="1"/>
  <c r="M34" i="1"/>
  <c r="L34" i="1"/>
  <c r="J34" i="1"/>
  <c r="N33" i="1"/>
  <c r="M33" i="1"/>
  <c r="L33" i="1"/>
  <c r="J33" i="1"/>
  <c r="O33" i="1" s="1"/>
  <c r="N32" i="1"/>
  <c r="M32" i="1"/>
  <c r="L32" i="1"/>
  <c r="J32" i="1"/>
  <c r="L16" i="1"/>
  <c r="J15" i="1"/>
  <c r="O15" i="1" s="1"/>
  <c r="J16" i="1"/>
  <c r="O16" i="1" s="1"/>
  <c r="M22" i="1"/>
  <c r="M23" i="1"/>
  <c r="M24" i="1"/>
  <c r="M25" i="1"/>
  <c r="M26" i="1"/>
  <c r="M27" i="1"/>
  <c r="M28" i="1"/>
  <c r="M29" i="1"/>
  <c r="M21" i="1"/>
  <c r="N16" i="1"/>
  <c r="N17" i="1"/>
  <c r="M16" i="1"/>
  <c r="M17" i="1"/>
  <c r="M15" i="1"/>
  <c r="P33" i="1" l="1"/>
  <c r="P16" i="1"/>
  <c r="K32" i="1"/>
  <c r="O32" i="1"/>
  <c r="P32" i="1" s="1"/>
  <c r="K34" i="1"/>
  <c r="O34" i="1"/>
  <c r="P34" i="1" s="1"/>
  <c r="P108" i="1"/>
  <c r="K70" i="1"/>
  <c r="O70" i="1"/>
  <c r="P70" i="1" s="1"/>
  <c r="K111" i="1"/>
  <c r="O111" i="1"/>
  <c r="P111" i="1" s="1"/>
  <c r="K113" i="1"/>
  <c r="O113" i="1"/>
  <c r="P113" i="1" s="1"/>
  <c r="K112" i="1"/>
  <c r="O112" i="1"/>
  <c r="M106" i="1"/>
  <c r="M110" i="1"/>
  <c r="M103" i="1"/>
  <c r="M89" i="1"/>
  <c r="M93" i="1"/>
  <c r="L110" i="1"/>
  <c r="N110" i="1"/>
  <c r="K108" i="1"/>
  <c r="M64" i="1"/>
  <c r="M31" i="1"/>
  <c r="N31" i="1"/>
  <c r="M75" i="1"/>
  <c r="M54" i="1"/>
  <c r="M47" i="1"/>
  <c r="M36" i="1"/>
  <c r="L31" i="1"/>
  <c r="M18" i="1"/>
  <c r="M20" i="1"/>
  <c r="K33" i="1"/>
  <c r="K16" i="1"/>
  <c r="P31" i="1" l="1"/>
  <c r="O110" i="1"/>
  <c r="O31" i="1"/>
  <c r="P112" i="1"/>
  <c r="P110" i="1" s="1"/>
  <c r="M114" i="1"/>
  <c r="M98" i="1"/>
  <c r="M45" i="1"/>
  <c r="M378" i="1" s="1"/>
  <c r="M82" i="1"/>
  <c r="N280" i="1" l="1"/>
  <c r="L280" i="1"/>
  <c r="J280" i="1"/>
  <c r="O280" i="1" s="1"/>
  <c r="N161" i="1"/>
  <c r="N174" i="1"/>
  <c r="N173" i="1" s="1"/>
  <c r="N192" i="1"/>
  <c r="N191" i="1" s="1"/>
  <c r="J174" i="1"/>
  <c r="O174" i="1" s="1"/>
  <c r="J192" i="1"/>
  <c r="O192" i="1" s="1"/>
  <c r="L161" i="1"/>
  <c r="P161" i="1" s="1"/>
  <c r="L174" i="1"/>
  <c r="L173" i="1" s="1"/>
  <c r="L192" i="1"/>
  <c r="L191" i="1" s="1"/>
  <c r="N212" i="1"/>
  <c r="J212" i="1"/>
  <c r="N211" i="1"/>
  <c r="J211" i="1"/>
  <c r="N210" i="1"/>
  <c r="J210" i="1"/>
  <c r="K210" i="1" s="1"/>
  <c r="N209" i="1"/>
  <c r="L209" i="1"/>
  <c r="J209" i="1"/>
  <c r="N208" i="1"/>
  <c r="L208" i="1"/>
  <c r="J208" i="1"/>
  <c r="O208" i="1" s="1"/>
  <c r="N107" i="1"/>
  <c r="N106" i="1" s="1"/>
  <c r="N114" i="1" s="1"/>
  <c r="L107" i="1"/>
  <c r="J107" i="1"/>
  <c r="J94" i="1"/>
  <c r="J95" i="1"/>
  <c r="J96" i="1"/>
  <c r="O96" i="1" s="1"/>
  <c r="J97" i="1"/>
  <c r="O97" i="1" s="1"/>
  <c r="N94" i="1"/>
  <c r="N95" i="1"/>
  <c r="N96" i="1"/>
  <c r="N97" i="1"/>
  <c r="L94" i="1"/>
  <c r="L95" i="1"/>
  <c r="L96" i="1"/>
  <c r="L97" i="1"/>
  <c r="N85" i="1"/>
  <c r="N86" i="1" s="1"/>
  <c r="L85" i="1"/>
  <c r="L86" i="1" s="1"/>
  <c r="J85" i="1"/>
  <c r="N247" i="1" l="1"/>
  <c r="O209" i="1"/>
  <c r="P209" i="1" s="1"/>
  <c r="K209" i="1"/>
  <c r="O212" i="1"/>
  <c r="P212" i="1" s="1"/>
  <c r="K212" i="1"/>
  <c r="O211" i="1"/>
  <c r="P211" i="1" s="1"/>
  <c r="K211" i="1"/>
  <c r="P280" i="1"/>
  <c r="P279" i="1" s="1"/>
  <c r="P208" i="1"/>
  <c r="K85" i="1"/>
  <c r="O85" i="1"/>
  <c r="O210" i="1"/>
  <c r="P210" i="1" s="1"/>
  <c r="P97" i="1"/>
  <c r="P192" i="1"/>
  <c r="P191" i="1" s="1"/>
  <c r="O191" i="1"/>
  <c r="P96" i="1"/>
  <c r="K95" i="1"/>
  <c r="O95" i="1"/>
  <c r="K94" i="1"/>
  <c r="O94" i="1"/>
  <c r="P94" i="1" s="1"/>
  <c r="K107" i="1"/>
  <c r="O107" i="1"/>
  <c r="O106" i="1" s="1"/>
  <c r="O114" i="1" s="1"/>
  <c r="L106" i="1"/>
  <c r="L114" i="1" s="1"/>
  <c r="P174" i="1"/>
  <c r="P173" i="1" s="1"/>
  <c r="O173" i="1"/>
  <c r="N93" i="1"/>
  <c r="K280" i="1"/>
  <c r="K192" i="1"/>
  <c r="K174" i="1"/>
  <c r="K208" i="1"/>
  <c r="L247" i="1"/>
  <c r="K97" i="1"/>
  <c r="K96" i="1"/>
  <c r="O247" i="1" l="1"/>
  <c r="P107" i="1"/>
  <c r="P106" i="1" s="1"/>
  <c r="P104" i="1" s="1"/>
  <c r="P207" i="1"/>
  <c r="O93" i="1"/>
  <c r="P85" i="1"/>
  <c r="P83" i="1" s="1"/>
  <c r="O86" i="1"/>
  <c r="P95" i="1"/>
  <c r="P93" i="1" s="1"/>
  <c r="N81" i="1"/>
  <c r="L81" i="1"/>
  <c r="J81" i="1"/>
  <c r="N80" i="1"/>
  <c r="L80" i="1"/>
  <c r="J80" i="1"/>
  <c r="O80" i="1" s="1"/>
  <c r="N78" i="1"/>
  <c r="L78" i="1"/>
  <c r="J78" i="1"/>
  <c r="N77" i="1"/>
  <c r="L77" i="1"/>
  <c r="J77" i="1"/>
  <c r="N76" i="1"/>
  <c r="L76" i="1"/>
  <c r="J76" i="1"/>
  <c r="O76" i="1" s="1"/>
  <c r="N68" i="1"/>
  <c r="N69" i="1"/>
  <c r="N71" i="1"/>
  <c r="L68" i="1"/>
  <c r="L69" i="1"/>
  <c r="L71" i="1"/>
  <c r="J68" i="1"/>
  <c r="O68" i="1" s="1"/>
  <c r="J69" i="1"/>
  <c r="O69" i="1" s="1"/>
  <c r="J71" i="1"/>
  <c r="N57" i="1"/>
  <c r="L57" i="1"/>
  <c r="J57" i="1"/>
  <c r="O57" i="1" s="1"/>
  <c r="J52" i="1"/>
  <c r="N52" i="1"/>
  <c r="L52" i="1"/>
  <c r="P69" i="1" l="1"/>
  <c r="P57" i="1"/>
  <c r="P80" i="1"/>
  <c r="K77" i="1"/>
  <c r="O77" i="1"/>
  <c r="P77" i="1" s="1"/>
  <c r="K52" i="1"/>
  <c r="O52" i="1"/>
  <c r="P52" i="1" s="1"/>
  <c r="K81" i="1"/>
  <c r="O81" i="1"/>
  <c r="K78" i="1"/>
  <c r="O78" i="1"/>
  <c r="P78" i="1" s="1"/>
  <c r="P76" i="1"/>
  <c r="P68" i="1"/>
  <c r="K71" i="1"/>
  <c r="O71" i="1"/>
  <c r="P71" i="1" s="1"/>
  <c r="L75" i="1"/>
  <c r="K80" i="1"/>
  <c r="N75" i="1"/>
  <c r="K76" i="1"/>
  <c r="K57" i="1"/>
  <c r="K69" i="1"/>
  <c r="K68" i="1"/>
  <c r="O75" i="1" l="1"/>
  <c r="P81" i="1"/>
  <c r="P75" i="1" s="1"/>
  <c r="N27" i="1"/>
  <c r="L27" i="1"/>
  <c r="J27" i="1"/>
  <c r="J21" i="1"/>
  <c r="L21" i="1"/>
  <c r="N21" i="1"/>
  <c r="V1" i="1"/>
  <c r="K21" i="1" l="1"/>
  <c r="O21" i="1"/>
  <c r="P21" i="1" s="1"/>
  <c r="K27" i="1"/>
  <c r="O27" i="1"/>
  <c r="P27" i="1" s="1"/>
  <c r="J267" i="1"/>
  <c r="O267" i="1" s="1"/>
  <c r="J268" i="1"/>
  <c r="O268" i="1" s="1"/>
  <c r="J269" i="1"/>
  <c r="O269" i="1" s="1"/>
  <c r="J270" i="1"/>
  <c r="O270" i="1" s="1"/>
  <c r="J271" i="1"/>
  <c r="O271" i="1" s="1"/>
  <c r="J266" i="1"/>
  <c r="O266" i="1" s="1"/>
  <c r="J251" i="1"/>
  <c r="O251" i="1" s="1"/>
  <c r="J252" i="1"/>
  <c r="O252" i="1" s="1"/>
  <c r="J253" i="1"/>
  <c r="O253" i="1" s="1"/>
  <c r="J250" i="1"/>
  <c r="O272" i="1" l="1"/>
  <c r="K250" i="1"/>
  <c r="O250" i="1"/>
  <c r="J287" i="1"/>
  <c r="J288" i="1"/>
  <c r="J286" i="1"/>
  <c r="O286" i="1" s="1"/>
  <c r="J285" i="1"/>
  <c r="O285" i="1" s="1"/>
  <c r="O291" i="1" l="1"/>
  <c r="K291" i="1"/>
  <c r="O288" i="1"/>
  <c r="K288" i="1"/>
  <c r="O287" i="1"/>
  <c r="K287" i="1"/>
  <c r="O249" i="1"/>
  <c r="O254" i="1" s="1"/>
  <c r="R61" i="1"/>
  <c r="T61" i="1" s="1"/>
  <c r="O284" i="1" l="1"/>
  <c r="R51" i="1"/>
  <c r="S51" i="1" s="1"/>
  <c r="R49" i="1"/>
  <c r="S49" i="1" s="1"/>
  <c r="R48" i="1"/>
  <c r="S48" i="1" s="1"/>
  <c r="R41" i="1"/>
  <c r="S41" i="1" s="1"/>
  <c r="U40" i="1" l="1"/>
  <c r="U41" i="1" s="1"/>
  <c r="J55" i="1" l="1"/>
  <c r="O55" i="1" s="1"/>
  <c r="J26" i="1" l="1"/>
  <c r="O26" i="1" s="1"/>
  <c r="J25" i="1"/>
  <c r="O25" i="1" s="1"/>
  <c r="J24" i="1"/>
  <c r="O24" i="1" s="1"/>
  <c r="N303" i="1" l="1"/>
  <c r="N302" i="1" s="1"/>
  <c r="N301" i="1" s="1"/>
  <c r="J303" i="1"/>
  <c r="J294" i="1"/>
  <c r="O294" i="1" s="1"/>
  <c r="O293" i="1" s="1"/>
  <c r="O283" i="1" s="1"/>
  <c r="N294" i="1"/>
  <c r="N293" i="1" s="1"/>
  <c r="L294" i="1"/>
  <c r="L293" i="1" s="1"/>
  <c r="N276" i="1"/>
  <c r="N277" i="1"/>
  <c r="N279" i="1"/>
  <c r="N275" i="1"/>
  <c r="L276" i="1"/>
  <c r="L277" i="1"/>
  <c r="L279" i="1"/>
  <c r="L275" i="1"/>
  <c r="J276" i="1"/>
  <c r="J277" i="1"/>
  <c r="J275" i="1"/>
  <c r="O275" i="1" s="1"/>
  <c r="P294" i="1" l="1"/>
  <c r="P293" i="1" s="1"/>
  <c r="L274" i="1"/>
  <c r="N274" i="1"/>
  <c r="N281" i="1" s="1"/>
  <c r="K303" i="1"/>
  <c r="O303" i="1"/>
  <c r="O302" i="1" s="1"/>
  <c r="O301" i="1" s="1"/>
  <c r="O326" i="1" s="1"/>
  <c r="K277" i="1"/>
  <c r="O277" i="1"/>
  <c r="P277" i="1" s="1"/>
  <c r="K276" i="1"/>
  <c r="O276" i="1"/>
  <c r="P276" i="1" s="1"/>
  <c r="P275" i="1"/>
  <c r="K294" i="1"/>
  <c r="K275" i="1"/>
  <c r="J258" i="1"/>
  <c r="O258" i="1" s="1"/>
  <c r="J259" i="1"/>
  <c r="O259" i="1" s="1"/>
  <c r="J260" i="1"/>
  <c r="O260" i="1" s="1"/>
  <c r="J261" i="1"/>
  <c r="O261" i="1" s="1"/>
  <c r="J262" i="1"/>
  <c r="O262" i="1" s="1"/>
  <c r="J263" i="1"/>
  <c r="O263" i="1" s="1"/>
  <c r="P274" i="1" l="1"/>
  <c r="P303" i="1"/>
  <c r="P302" i="1" s="1"/>
  <c r="P301" i="1" s="1"/>
  <c r="O274" i="1"/>
  <c r="O279" i="1"/>
  <c r="J158" i="1"/>
  <c r="J159" i="1"/>
  <c r="J160" i="1"/>
  <c r="L160" i="1"/>
  <c r="N160" i="1"/>
  <c r="L159" i="1"/>
  <c r="N159" i="1"/>
  <c r="L158" i="1"/>
  <c r="N158" i="1"/>
  <c r="J124" i="1"/>
  <c r="O124" i="1" s="1"/>
  <c r="N124" i="1"/>
  <c r="L124" i="1"/>
  <c r="J122" i="1"/>
  <c r="O122" i="1" s="1"/>
  <c r="J123" i="1"/>
  <c r="O123" i="1" s="1"/>
  <c r="J118" i="1"/>
  <c r="O118" i="1" s="1"/>
  <c r="N123" i="1"/>
  <c r="L123" i="1"/>
  <c r="N122" i="1"/>
  <c r="L122" i="1"/>
  <c r="N118" i="1"/>
  <c r="L118" i="1"/>
  <c r="N117" i="1"/>
  <c r="L117" i="1"/>
  <c r="J117" i="1"/>
  <c r="O117" i="1" s="1"/>
  <c r="O281" i="1" l="1"/>
  <c r="P117" i="1"/>
  <c r="P118" i="1"/>
  <c r="K159" i="1"/>
  <c r="O159" i="1"/>
  <c r="P159" i="1" s="1"/>
  <c r="P123" i="1"/>
  <c r="P122" i="1"/>
  <c r="O116" i="1"/>
  <c r="O151" i="1" s="1"/>
  <c r="K158" i="1"/>
  <c r="O158" i="1"/>
  <c r="P124" i="1"/>
  <c r="K160" i="1"/>
  <c r="O160" i="1"/>
  <c r="P160" i="1" s="1"/>
  <c r="L116" i="1"/>
  <c r="L151" i="1" s="1"/>
  <c r="N116" i="1"/>
  <c r="N151" i="1" s="1"/>
  <c r="K123" i="1"/>
  <c r="K124" i="1"/>
  <c r="K122" i="1"/>
  <c r="K118" i="1"/>
  <c r="K117" i="1"/>
  <c r="J91" i="1"/>
  <c r="J90" i="1"/>
  <c r="N91" i="1"/>
  <c r="L91" i="1"/>
  <c r="N90" i="1"/>
  <c r="L90" i="1"/>
  <c r="N66" i="1"/>
  <c r="N67" i="1"/>
  <c r="N72" i="1"/>
  <c r="N73" i="1"/>
  <c r="L66" i="1"/>
  <c r="L67" i="1"/>
  <c r="L72" i="1"/>
  <c r="L73" i="1"/>
  <c r="J66" i="1"/>
  <c r="J67" i="1"/>
  <c r="O67" i="1" s="1"/>
  <c r="J72" i="1"/>
  <c r="J73" i="1"/>
  <c r="O73" i="1" s="1"/>
  <c r="N65" i="1"/>
  <c r="L65" i="1"/>
  <c r="J65" i="1"/>
  <c r="O65" i="1" s="1"/>
  <c r="P116" i="1" l="1"/>
  <c r="P115" i="1" s="1"/>
  <c r="K90" i="1"/>
  <c r="O90" i="1"/>
  <c r="K91" i="1"/>
  <c r="O91" i="1"/>
  <c r="P91" i="1" s="1"/>
  <c r="P158" i="1"/>
  <c r="K72" i="1"/>
  <c r="O72" i="1"/>
  <c r="P72" i="1" s="1"/>
  <c r="P65" i="1"/>
  <c r="P73" i="1"/>
  <c r="P67" i="1"/>
  <c r="K66" i="1"/>
  <c r="O66" i="1"/>
  <c r="P66" i="1" s="1"/>
  <c r="N89" i="1"/>
  <c r="N98" i="1" s="1"/>
  <c r="L89" i="1"/>
  <c r="L98" i="1" s="1"/>
  <c r="K73" i="1"/>
  <c r="K67" i="1"/>
  <c r="N64" i="1"/>
  <c r="K65" i="1"/>
  <c r="N60" i="1"/>
  <c r="L60" i="1"/>
  <c r="J60" i="1"/>
  <c r="O60" i="1" s="1"/>
  <c r="J50" i="1"/>
  <c r="O50" i="1" s="1"/>
  <c r="N50" i="1"/>
  <c r="L50" i="1"/>
  <c r="N49" i="1"/>
  <c r="L49" i="1"/>
  <c r="J49" i="1"/>
  <c r="O49" i="1" s="1"/>
  <c r="N38" i="1"/>
  <c r="L38" i="1"/>
  <c r="J38" i="1"/>
  <c r="O38" i="1" s="1"/>
  <c r="N37" i="1"/>
  <c r="L37" i="1"/>
  <c r="J37" i="1"/>
  <c r="O37" i="1" s="1"/>
  <c r="K24" i="1"/>
  <c r="K25" i="1"/>
  <c r="K26" i="1"/>
  <c r="L26" i="1"/>
  <c r="P26" i="1" s="1"/>
  <c r="L25" i="1"/>
  <c r="P25" i="1" s="1"/>
  <c r="L24" i="1"/>
  <c r="P24" i="1" s="1"/>
  <c r="N26" i="1"/>
  <c r="N25" i="1"/>
  <c r="N24" i="1"/>
  <c r="P49" i="1" l="1"/>
  <c r="P60" i="1"/>
  <c r="O89" i="1"/>
  <c r="O98" i="1" s="1"/>
  <c r="P37" i="1"/>
  <c r="P38" i="1"/>
  <c r="P90" i="1"/>
  <c r="P89" i="1" s="1"/>
  <c r="P50" i="1"/>
  <c r="P64" i="1"/>
  <c r="O64" i="1"/>
  <c r="K49" i="1"/>
  <c r="K60" i="1"/>
  <c r="K50" i="1"/>
  <c r="K38" i="1"/>
  <c r="K37" i="1"/>
  <c r="K15" i="1"/>
  <c r="L17" i="1"/>
  <c r="J17" i="1"/>
  <c r="O17" i="1" s="1"/>
  <c r="O18" i="1" s="1"/>
  <c r="P17" i="1" l="1"/>
  <c r="K17" i="1"/>
  <c r="J257" i="1" l="1"/>
  <c r="O257" i="1" s="1"/>
  <c r="N258" i="1"/>
  <c r="N259" i="1"/>
  <c r="N260" i="1"/>
  <c r="N261" i="1"/>
  <c r="N262" i="1"/>
  <c r="N263" i="1"/>
  <c r="N257" i="1"/>
  <c r="L258" i="1"/>
  <c r="P258" i="1" s="1"/>
  <c r="L259" i="1"/>
  <c r="P259" i="1" s="1"/>
  <c r="L260" i="1"/>
  <c r="P260" i="1" s="1"/>
  <c r="L261" i="1"/>
  <c r="P261" i="1" s="1"/>
  <c r="L262" i="1"/>
  <c r="P262" i="1" s="1"/>
  <c r="L263" i="1"/>
  <c r="P263" i="1" s="1"/>
  <c r="L257" i="1"/>
  <c r="K258" i="1"/>
  <c r="K259" i="1"/>
  <c r="K260" i="1"/>
  <c r="K261" i="1"/>
  <c r="K262" i="1"/>
  <c r="K263" i="1"/>
  <c r="N264" i="1" l="1"/>
  <c r="L264" i="1"/>
  <c r="O256" i="1"/>
  <c r="O264" i="1"/>
  <c r="P257" i="1"/>
  <c r="P256" i="1" s="1"/>
  <c r="P255" i="1" s="1"/>
  <c r="N256" i="1"/>
  <c r="K257" i="1"/>
  <c r="J155" i="1" l="1"/>
  <c r="O155" i="1" s="1"/>
  <c r="J156" i="1"/>
  <c r="O156" i="1" s="1"/>
  <c r="J157" i="1"/>
  <c r="O157" i="1" s="1"/>
  <c r="J154" i="1"/>
  <c r="O154" i="1" s="1"/>
  <c r="J102" i="1"/>
  <c r="O102" i="1" s="1"/>
  <c r="N102" i="1"/>
  <c r="L40" i="1"/>
  <c r="L41" i="1"/>
  <c r="L42" i="1"/>
  <c r="L43" i="1"/>
  <c r="L44" i="1"/>
  <c r="L39" i="1"/>
  <c r="L23" i="1"/>
  <c r="L28" i="1"/>
  <c r="L29" i="1"/>
  <c r="N39" i="1"/>
  <c r="N40" i="1"/>
  <c r="N41" i="1"/>
  <c r="N42" i="1"/>
  <c r="N43" i="1"/>
  <c r="N44" i="1"/>
  <c r="J22" i="1"/>
  <c r="O22" i="1" s="1"/>
  <c r="J23" i="1"/>
  <c r="J28" i="1"/>
  <c r="O28" i="1" s="1"/>
  <c r="J29" i="1"/>
  <c r="J39" i="1"/>
  <c r="O39" i="1" s="1"/>
  <c r="J40" i="1"/>
  <c r="J41" i="1"/>
  <c r="J42" i="1"/>
  <c r="J43" i="1"/>
  <c r="O43" i="1" s="1"/>
  <c r="J44" i="1"/>
  <c r="O44" i="1" s="1"/>
  <c r="N23" i="1"/>
  <c r="N28" i="1"/>
  <c r="N29" i="1"/>
  <c r="O153" i="1" l="1"/>
  <c r="O206" i="1" s="1"/>
  <c r="P43" i="1"/>
  <c r="P44" i="1"/>
  <c r="K41" i="1"/>
  <c r="O41" i="1"/>
  <c r="P41" i="1" s="1"/>
  <c r="K42" i="1"/>
  <c r="O42" i="1"/>
  <c r="P42" i="1" s="1"/>
  <c r="K40" i="1"/>
  <c r="O40" i="1"/>
  <c r="P40" i="1" s="1"/>
  <c r="P39" i="1"/>
  <c r="K29" i="1"/>
  <c r="O29" i="1"/>
  <c r="P29" i="1" s="1"/>
  <c r="P28" i="1"/>
  <c r="K23" i="1"/>
  <c r="O23" i="1"/>
  <c r="P23" i="1" s="1"/>
  <c r="N36" i="1"/>
  <c r="L36" i="1"/>
  <c r="K39" i="1"/>
  <c r="K28" i="1"/>
  <c r="K44" i="1"/>
  <c r="K43" i="1"/>
  <c r="P36" i="1" l="1"/>
  <c r="O20" i="1"/>
  <c r="O36" i="1"/>
  <c r="J101" i="1"/>
  <c r="O101" i="1" s="1"/>
  <c r="O103" i="1" s="1"/>
  <c r="J61" i="1"/>
  <c r="O61" i="1" s="1"/>
  <c r="J62" i="1"/>
  <c r="O62" i="1" s="1"/>
  <c r="J58" i="1"/>
  <c r="O58" i="1" s="1"/>
  <c r="J59" i="1"/>
  <c r="O59" i="1" s="1"/>
  <c r="J56" i="1"/>
  <c r="O56" i="1" s="1"/>
  <c r="O45" i="1" l="1"/>
  <c r="O54" i="1"/>
  <c r="J51" i="1"/>
  <c r="O51" i="1" s="1"/>
  <c r="J48" i="1"/>
  <c r="O48" i="1" s="1"/>
  <c r="O47" i="1" l="1"/>
  <c r="O82" i="1" s="1"/>
  <c r="O378" i="1" s="1"/>
  <c r="K51" i="1"/>
  <c r="N291" i="1" l="1"/>
  <c r="P291" i="1"/>
  <c r="N288" i="1"/>
  <c r="L288" i="1"/>
  <c r="P288" i="1" s="1"/>
  <c r="N287" i="1"/>
  <c r="L287" i="1"/>
  <c r="P287" i="1" s="1"/>
  <c r="N286" i="1"/>
  <c r="L286" i="1"/>
  <c r="P286" i="1" s="1"/>
  <c r="N285" i="1"/>
  <c r="L285" i="1"/>
  <c r="N271" i="1"/>
  <c r="L271" i="1"/>
  <c r="P271" i="1" s="1"/>
  <c r="N270" i="1"/>
  <c r="L270" i="1"/>
  <c r="P270" i="1" s="1"/>
  <c r="N269" i="1"/>
  <c r="L269" i="1"/>
  <c r="P269" i="1" s="1"/>
  <c r="N268" i="1"/>
  <c r="L268" i="1"/>
  <c r="P268" i="1" s="1"/>
  <c r="N267" i="1"/>
  <c r="L267" i="1"/>
  <c r="P267" i="1" s="1"/>
  <c r="N266" i="1"/>
  <c r="L266" i="1"/>
  <c r="P266" i="1" s="1"/>
  <c r="N253" i="1"/>
  <c r="L253" i="1"/>
  <c r="P253" i="1" s="1"/>
  <c r="N252" i="1"/>
  <c r="L252" i="1"/>
  <c r="P252" i="1" s="1"/>
  <c r="N251" i="1"/>
  <c r="L251" i="1"/>
  <c r="P251" i="1" s="1"/>
  <c r="N250" i="1"/>
  <c r="L250" i="1"/>
  <c r="P250" i="1" s="1"/>
  <c r="N157" i="1"/>
  <c r="L157" i="1"/>
  <c r="P157" i="1" s="1"/>
  <c r="N156" i="1"/>
  <c r="L156" i="1"/>
  <c r="P156" i="1" s="1"/>
  <c r="N155" i="1"/>
  <c r="L155" i="1"/>
  <c r="P155" i="1" s="1"/>
  <c r="N154" i="1"/>
  <c r="L154" i="1"/>
  <c r="P154" i="1" s="1"/>
  <c r="L102" i="1"/>
  <c r="P102" i="1" s="1"/>
  <c r="N101" i="1"/>
  <c r="N103" i="1" s="1"/>
  <c r="L101" i="1"/>
  <c r="P101" i="1" s="1"/>
  <c r="N62" i="1"/>
  <c r="L62" i="1"/>
  <c r="P62" i="1" s="1"/>
  <c r="N61" i="1"/>
  <c r="L61" i="1"/>
  <c r="P61" i="1" s="1"/>
  <c r="N59" i="1"/>
  <c r="L59" i="1"/>
  <c r="P59" i="1" s="1"/>
  <c r="N58" i="1"/>
  <c r="L58" i="1"/>
  <c r="P58" i="1" s="1"/>
  <c r="N56" i="1"/>
  <c r="L56" i="1"/>
  <c r="P56" i="1" s="1"/>
  <c r="N55" i="1"/>
  <c r="L55" i="1"/>
  <c r="P55" i="1" s="1"/>
  <c r="N51" i="1"/>
  <c r="L51" i="1"/>
  <c r="P51" i="1" s="1"/>
  <c r="N48" i="1"/>
  <c r="L48" i="1"/>
  <c r="P48" i="1" s="1"/>
  <c r="N22" i="1"/>
  <c r="N20" i="1" s="1"/>
  <c r="N45" i="1" s="1"/>
  <c r="L22" i="1"/>
  <c r="N15" i="1"/>
  <c r="N18" i="1" s="1"/>
  <c r="L15" i="1"/>
  <c r="P153" i="1" l="1"/>
  <c r="P152" i="1" s="1"/>
  <c r="N153" i="1"/>
  <c r="N206" i="1" s="1"/>
  <c r="P265" i="1"/>
  <c r="P285" i="1"/>
  <c r="P284" i="1" s="1"/>
  <c r="P283" i="1" s="1"/>
  <c r="P282" i="1" s="1"/>
  <c r="L284" i="1"/>
  <c r="L283" i="1" s="1"/>
  <c r="L326" i="1" s="1"/>
  <c r="N284" i="1"/>
  <c r="N283" i="1" s="1"/>
  <c r="N326" i="1" s="1"/>
  <c r="N378" i="1" s="1"/>
  <c r="P249" i="1"/>
  <c r="P248" i="1" s="1"/>
  <c r="L18" i="1"/>
  <c r="P15" i="1"/>
  <c r="P14" i="1" s="1"/>
  <c r="P54" i="1"/>
  <c r="P47" i="1"/>
  <c r="P99" i="1"/>
  <c r="L20" i="1"/>
  <c r="L45" i="1" s="1"/>
  <c r="P22" i="1"/>
  <c r="P20" i="1" s="1"/>
  <c r="P19" i="1" s="1"/>
  <c r="L206" i="1"/>
  <c r="N47" i="1"/>
  <c r="N54" i="1"/>
  <c r="L47" i="1"/>
  <c r="N272" i="1"/>
  <c r="L272" i="1"/>
  <c r="L103" i="1"/>
  <c r="N249" i="1"/>
  <c r="N254" i="1" s="1"/>
  <c r="L249" i="1"/>
  <c r="L254" i="1" s="1"/>
  <c r="L54" i="1"/>
  <c r="K22" i="1"/>
  <c r="K58" i="1"/>
  <c r="K253" i="1"/>
  <c r="K157" i="1"/>
  <c r="K266" i="1"/>
  <c r="K154" i="1"/>
  <c r="K269" i="1"/>
  <c r="K55" i="1"/>
  <c r="K251" i="1"/>
  <c r="K267" i="1"/>
  <c r="K59" i="1"/>
  <c r="K270" i="1"/>
  <c r="K285" i="1"/>
  <c r="K102" i="1"/>
  <c r="K252" i="1"/>
  <c r="K268" i="1"/>
  <c r="K155" i="1"/>
  <c r="K61" i="1"/>
  <c r="K156" i="1"/>
  <c r="K271" i="1"/>
  <c r="K286" i="1"/>
  <c r="K101" i="1"/>
  <c r="K62" i="1"/>
  <c r="K56" i="1"/>
  <c r="K48" i="1"/>
  <c r="P46" i="1" l="1"/>
  <c r="P378" i="1" s="1"/>
  <c r="N82" i="1"/>
  <c r="L82" i="1"/>
  <c r="L378" i="1" s="1"/>
  <c r="S379" i="1" s="1"/>
  <c r="J2" i="1" l="1"/>
  <c r="O6" i="1"/>
  <c r="P273" i="1" l="1"/>
  <c r="O388" i="1"/>
  <c r="S377" i="1"/>
  <c r="N379" i="1"/>
  <c r="O7" i="1"/>
  <c r="O8" i="1" s="1"/>
  <c r="O379" i="1"/>
</calcChain>
</file>

<file path=xl/sharedStrings.xml><?xml version="1.0" encoding="utf-8"?>
<sst xmlns="http://schemas.openxmlformats.org/spreadsheetml/2006/main" count="2977" uniqueCount="618">
  <si>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</si>
  <si>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</si>
  <si>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</si>
  <si>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</si>
  <si>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</si>
  <si>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</si>
  <si>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</si>
  <si>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</si>
  <si>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2.1</t>
  </si>
  <si>
    <t>m³</t>
  </si>
  <si>
    <t>2.2</t>
  </si>
  <si>
    <t>COBERTURA</t>
  </si>
  <si>
    <t>3.1</t>
  </si>
  <si>
    <t>3.2</t>
  </si>
  <si>
    <t>4.1</t>
  </si>
  <si>
    <t>kg</t>
  </si>
  <si>
    <t>ALVENARIA - VEDAÇÃO</t>
  </si>
  <si>
    <t>5.1</t>
  </si>
  <si>
    <t>6.1</t>
  </si>
  <si>
    <t>PAVIMENTAÇÃO</t>
  </si>
  <si>
    <t>7.1</t>
  </si>
  <si>
    <t>8.1</t>
  </si>
  <si>
    <t>9.2</t>
  </si>
  <si>
    <t>9.3</t>
  </si>
  <si>
    <t>9.4</t>
  </si>
  <si>
    <t>9.5</t>
  </si>
  <si>
    <t>10</t>
  </si>
  <si>
    <t>10.1</t>
  </si>
  <si>
    <t>10.2</t>
  </si>
  <si>
    <t>10.3</t>
  </si>
  <si>
    <t>10.4</t>
  </si>
  <si>
    <t>10.5</t>
  </si>
  <si>
    <t>10.6</t>
  </si>
  <si>
    <t>11</t>
  </si>
  <si>
    <t>11.1</t>
  </si>
  <si>
    <t>12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</si>
  <si>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</si>
  <si>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</si>
  <si>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</si>
  <si>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</si>
  <si>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</si>
  <si>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</si>
  <si>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</si>
  <si>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</si>
  <si>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</si>
  <si>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</si>
  <si>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</si>
  <si>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</si>
  <si>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</si>
  <si>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</si>
  <si>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</si>
  <si>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</si>
  <si>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</si>
  <si>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</si>
  <si>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</si>
  <si>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</si>
  <si>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</si>
  <si>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</si>
  <si>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</si>
  <si>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</si>
  <si>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</si>
  <si>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SERVIÇOS PRELIMINARES</t>
  </si>
  <si>
    <t>INFRAESTRUTURA: FUNDAÇÕES</t>
  </si>
  <si>
    <t>3.1.1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</si>
  <si>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</si>
  <si>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</si>
  <si>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</si>
  <si>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</si>
  <si>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</si>
  <si>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</si>
  <si>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</si>
  <si>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</si>
  <si>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SUPERESTRUTURA: PILARES E VIGAS</t>
  </si>
  <si>
    <t>4.1.1</t>
  </si>
  <si>
    <t>FORRO EM PLACAS DE GESSO, PARA AMBIENTES COMERCIAIS. AF_05/2017_P</t>
  </si>
  <si>
    <t>EXECUÇÃO DE PASSEIO EM PISO INTERTRAVADO, COM BLOCO RETANGULAR COR NATURAL DE 20 X 10 CM, ESPESSURA 6 CM. AF_12/2015</t>
  </si>
  <si>
    <t>8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</si>
  <si>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</si>
  <si>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</si>
  <si>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</si>
  <si>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</si>
  <si>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</si>
  <si>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</si>
  <si>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</si>
  <si>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</si>
  <si>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</si>
  <si>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JOELHO 90 GRAUS COM BUCHA DE LATÃO, PVC, SOLDÁVEL, DN 25MM, X 3/4 INSTALADO EM RAMAL OU SUB-RAMAL DE ÁGUA - FORNECIMENTO E INSTALAÇÃO. AF_12/2014</t>
  </si>
  <si>
    <t>15</t>
  </si>
  <si>
    <t>15.1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</si>
  <si>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</si>
  <si>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</si>
  <si>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</si>
  <si>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</si>
  <si>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1.2</t>
  </si>
  <si>
    <t>LOCACAO CONVENCIONAL DE OBRA, UTILIZANDO GABARITO DE TÁBUAS CORRIDAS PONTALETADAS A CADA 2,00M -  2 UTILIZAÇÕES. AF_10/2018</t>
  </si>
  <si>
    <t>LASTRO DE CONCRETO MAGRO, APLICADO EM BLOCOS DE COROAMENTO OU SAPATAS, ESPESSURA DE 5 CM. AF_08/2017</t>
  </si>
  <si>
    <t>ARMAÇÃO DE BLOCO, VIGA BALDRAME OU SAPATA UTILIZANDO AÇO CA-50 DE 10 MM - MONTAGEM. AF_06/2017</t>
  </si>
  <si>
    <t>3.2.8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</si>
  <si>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</si>
  <si>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</si>
  <si>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</si>
  <si>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 DE SUPERFÍCIE COM EMULSÃO ASFÁLTICA, 2 DEMÃOS AF_06/2018</t>
  </si>
  <si>
    <t>6</t>
  </si>
  <si>
    <t>PORTAS</t>
  </si>
  <si>
    <t>12.1.1</t>
  </si>
  <si>
    <t>12.1.2</t>
  </si>
  <si>
    <t>12.1.3</t>
  </si>
  <si>
    <t>12.1.4</t>
  </si>
  <si>
    <t>12.1.5</t>
  </si>
  <si>
    <t>12.1.6</t>
  </si>
  <si>
    <t>12.1.7</t>
  </si>
  <si>
    <t>TUBO, PVC, SOLDÁVEL, DN 20MM, INSTALADO EM RAMAL DE DISTRIBUIÇÃO DE ÁGUA - FORNECIMENTO E INSTALAÇÃO. AF_12/2014</t>
  </si>
  <si>
    <t>BOLSA DE LIGACAO EM PVC FLEXIVEL PARA VASO SANITARIO 1.1/2 " (40 MM)</t>
  </si>
  <si>
    <t>PREPARO DE FUNDO DE VALA COM LARGURA MENOR QUE 1,5 M (ACERTO DO SOLO NATURAL). AF_08/2020</t>
  </si>
  <si>
    <t>14</t>
  </si>
  <si>
    <t>13</t>
  </si>
  <si>
    <t>13.1</t>
  </si>
  <si>
    <t>13.2</t>
  </si>
  <si>
    <t>13.3</t>
  </si>
  <si>
    <t>ACESSÓRIOS E COMPLEMENTOS</t>
  </si>
  <si>
    <t>13.4</t>
  </si>
  <si>
    <t>13.5</t>
  </si>
  <si>
    <t>FOSSA SÉPTICA</t>
  </si>
  <si>
    <t>13.6</t>
  </si>
  <si>
    <t>14.1</t>
  </si>
  <si>
    <t>14.2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</si>
  <si>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</si>
  <si>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</si>
  <si>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</si>
  <si>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</si>
  <si>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DISJUNTOR MONOPOLAR TIPO DIN, CORRENTE NOMINAL DE 10A - FORNECIMENTO E INSTALAÇÃO. AF_10/2020</t>
  </si>
  <si>
    <t>15.2</t>
  </si>
  <si>
    <t>15.3</t>
  </si>
  <si>
    <t>dias</t>
  </si>
  <si>
    <t xml:space="preserve">Unidade Administrativa: Secretaria de Desenvolvimento Urbano </t>
  </si>
  <si>
    <t>2.3</t>
  </si>
  <si>
    <t>3.1.2</t>
  </si>
  <si>
    <t>3.1.3</t>
  </si>
  <si>
    <t>3.1.4</t>
  </si>
  <si>
    <t>3.1.5</t>
  </si>
  <si>
    <t>VERGA PRÉ-MOLDADA PARA JANELAS COM ATÉ 1,5 M DE VÃO. AF_03/2016</t>
  </si>
  <si>
    <t>6.1.1</t>
  </si>
  <si>
    <t>6.1.2</t>
  </si>
  <si>
    <t>7</t>
  </si>
  <si>
    <t>10.7</t>
  </si>
  <si>
    <t>10.8</t>
  </si>
  <si>
    <t>10.9</t>
  </si>
  <si>
    <t>10.10</t>
  </si>
  <si>
    <t>10.11</t>
  </si>
  <si>
    <t>CAIXA D´ÁGUA EM POLIÉSTER REFORÇADO COM FIBRA DE VIDRO, 5000 LITROS - FORNECIMENTO E INSTALAÇÃO. AF_06/2021</t>
  </si>
  <si>
    <t>MONTAGEM E DESMONTAGEM DE FÔRMA DE LAJE MACIÇA, PÉ-DIREITO SIMPLES, EM CHAPA DE MADEIRA COMPENSADA PLASTIFICADA, 18 UTILIZAÇÕES. AF_09/2020</t>
  </si>
  <si>
    <t>Caixa sifonada em pvc, 150 x 150 x 50 mm, com tampa cega, acabamento branco, Akros ou similar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</si>
  <si>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</si>
  <si>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</si>
  <si>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de 90° em pvc rígido c/ anéis, para esgoto secundário, diâm = 40mm</t>
  </si>
  <si>
    <t>JUNÇÃO SIMPLES, PVC, SERIE NORMAL, ESGOTO PREDIAL, DN 40 MM, JUNTA SOLDÁVEL, FORNECIDO E INSTALADO EM RAMAL DE DESCARGA OU RAMAL DE ESGOTO SANITÁRIO. AF_12/2014</t>
  </si>
  <si>
    <t>Junção simples em pvc rígido soldável, para esgoto primário, diâm = 100 x 50mm</t>
  </si>
  <si>
    <t>CABO DE COBRE FLEXÍVEL ISOLADO, 16 MM², ANTI-CHAMA 0,6/1,0 KV, PARA CIRCUITOS TERMINAIS - FORNECIMENTO E INSTALAÇÃO. AF_12/2015</t>
  </si>
  <si>
    <t>ELETRODUTO FLEXÍVEL CORRUGADO, PVC, DN 32 MM (1"), PARA CIRCUITOS TERMINAIS, INSTALADO EM FORRO - FORNECIMENTO E INSTALAÇÃO. AF_12/2015</t>
  </si>
  <si>
    <t>ELETRODUTO RÍGIDO ROSCÁVEL, PVC, DN 40 MM (1 1/4"), PARA CIRCUITOS TERMINAIS, INSTALADO EM LAJE - FORNECIMENTO E INSTALAÇÃO. AF_12/2015</t>
  </si>
  <si>
    <t>TOMADA BAIXA DE EMBUTIR (1 MÓDULO), 2P+T 10 A, INCLUINDO SUPORTE E PLACA - FORNECIMENTO E INSTALAÇÃO. AF_12/2015</t>
  </si>
  <si>
    <t xml:space="preserve">CONSTRUÇÃO DO CAMPO DE FUTEBOL </t>
  </si>
  <si>
    <t>LIMPEZA MECANIZADA DE CAMADA VEGETAL, VEGETAÇÃO E PEQUENAS ÁRVORES (DIÂMETRO DE TRONCO MENOR QUE 0,20 M), COM TRATOR DE ESTEIRAS.AF_05/2018</t>
  </si>
  <si>
    <t>Soma Medição Ant.</t>
  </si>
  <si>
    <t>SANTA FÉ CONSTRUÇÕES LTDA</t>
  </si>
  <si>
    <t>PLACA DE OBRA (PARA CONSTRUCAO CIVIL) EM CHAPA GALVANIZADA *N. 22*, DE *2,0 X 1,125* M</t>
  </si>
  <si>
    <t>1.3</t>
  </si>
  <si>
    <t>M</t>
  </si>
  <si>
    <t>2</t>
  </si>
  <si>
    <t>SAPATAS ISOLADAS/ARRANQUE DOS PILARES (VESTIARIOS/BILHETERIA)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</si>
  <si>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</si>
  <si>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</si>
  <si>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</si>
  <si>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</si>
  <si>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</si>
  <si>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</si>
  <si>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</si>
  <si>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</si>
  <si>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</si>
  <si>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ESCAVAÇÃO MANUAL PARA BLOCO DE COROAMENTO OU SAPATA, COM PREVISÃO DE FÔRMA. AF_06/2017</t>
  </si>
  <si>
    <t>FABRICAÇÃO, MONTAGEM E DESMONTAGEM DE FÔRMA PARA BLOCO DE COROAMENTO, EM MADEIRA SERRADA, E=25 MM, 4 UTILIZAÇÕES. AF_06/2017</t>
  </si>
  <si>
    <t>ARMAÇÃO DE ESTRUTURAS DE CONCRETO ARMADO, EXCETO VIGAS, PILARES, LAJES E FUNDAÇÕES, UTILIZANDO AÇO CA-60 DE 5,0 MM - MONTAGEM. AF_12/2015</t>
  </si>
  <si>
    <t>ARMAÇÃO DE ESTRUTURAS DE CONCRETO ARMADO, EXCETO VIGAS, PILARES, LAJES E FUNDAÇÕES, UTILIZANDO AÇO CA-50 DE 6,3 MM - MONTAGEM. AF_12/2015</t>
  </si>
  <si>
    <t>ARMAÇÃO DE ESTRUTURAS DE CONCRETO ARMADO, EXCETO VIGAS, PILARES, LAJES E FUNDAÇÕES, UTILIZANDO AÇO CA-50 DE 10,0 MM - MONTAGEM. AF_12/2015</t>
  </si>
  <si>
    <t>CONCRETO FCK = 30MPA, TRAÇO 1:2,1:2,5 (CIMENTO/ AREIA MÉDIA/ BRITA 1)  - PREPARO MECÂNICO COM BETONEIRA 400 L. AF_07/2016</t>
  </si>
  <si>
    <t>LANÇAMENTO COM USO DE BALDES, ADENSAMENTO E ACABAMENTO DE CONCRETO EM ESTRUTURAS. AF_02/2022</t>
  </si>
  <si>
    <t>KG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</si>
  <si>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</si>
  <si>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</si>
  <si>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</si>
  <si>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</si>
  <si>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</si>
  <si>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</si>
  <si>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</si>
  <si>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</si>
  <si>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2.3.1</t>
  </si>
  <si>
    <t>ALVENARIA DE EMBASAMENTO EM TIJOLOS CERAMICOS FURADOS 9X19X19CM, ASSENTADO COM ARGAMASSA TRACO 1:2:8 (CIMENTO, CAL E AREIA)</t>
  </si>
  <si>
    <t>PEDRA ARGAMASSADA COM CIMENTO E AREIA 1:3, 40% DE ARGAMASSA EM VOLUME - AREIA E PEDRA DE MÃO COMERCIAIS - FORNECIMENTO E ASSENTAMENTO. AF_08/2022</t>
  </si>
  <si>
    <t>EMBASAMENTO(VESTIARIOS/BILHETERIA)</t>
  </si>
  <si>
    <t>VIGA BALDRAME (VESTIARIOS/BILHETERIA)</t>
  </si>
  <si>
    <t>ESCAVAÇÃO MANUAL DE VALA PARA VIGA BALDRAME, COM PREVISÃO DE FÔRMA. AF_06/2017</t>
  </si>
  <si>
    <t>ARMAÇÃO DE BLOCO, VIGA BALDRAME E SAPATA UTILIZANDO AÇO CA-60 DE 5 MM - MONTAGEM. AF_06/2017</t>
  </si>
  <si>
    <t>ARMAÇÃO DE BLOCO, VIGA BALDRAME OU SAPATA UTILIZANDO AÇO CA-50 DE 6,3 MM - MONTAGEM. AF_06/2017</t>
  </si>
  <si>
    <t>REATERRO MANUAL DE VALAS, COM COMPACTADOR DE SOLOS DE PERCUSSÃO. AF_08/2023</t>
  </si>
  <si>
    <t>3</t>
  </si>
  <si>
    <t>PILARES VESTIARIOS/ BILHETERIA</t>
  </si>
  <si>
    <t>MONTAGEM E DESMONTAGEM DE FÔRMA DE PILARES RETANGULARES E ESTRUTURAS SIMILARES COM ÁREA MÉDIA DAS SEÇÕES MAIOR QUE 0,25 M², PÉ-DIREITO SIMPLES, EM CHAPA DE MADEIRA COMPENSADA PLASTIFICADA, 18 UTILIZAÇÕES. AF_12/2015</t>
  </si>
  <si>
    <t>ARMAÇÃO DE PILAR OU VIGA DE ESTRUTURA CONVENCIONAL DE CONCRETO ARMADO UTILIZANDO AÇO CA-60 DE 5,0 MM - MONTAGEM. AF_06/2022</t>
  </si>
  <si>
    <t>ARMAÇÃO DE PILAR OU VIGA DE ESTRUTURA CONVENCIONAL DE CONCRETO ARMADO UTILIZANDO AÇO CA-50 DE 10,0 MM - MONTAGEM. AF_06/2022</t>
  </si>
  <si>
    <t>MONTAGEM E DESMONTAGEM DE FÔRMA DE VIGA, ESCORAMENTO METÁLICO, PÉ-DIREITO SIMPLES, EM CHAPA DE MADEIRA PLASTIFICADA, 18 UTILIZAÇÕES. AF_12/2015</t>
  </si>
  <si>
    <t>ARMAÇÃO DE PILAR OU VIGA DE ESTRUTURA CONVENCIONAL DE CONCRETO ARMADO UTILIZANDO AÇO CA-50 DE 6,3 MM - MONTAGEM. AF_06/2022</t>
  </si>
  <si>
    <t>ARMAÇÃO DE PILAR OU VIGA DE ESTRUTURA CONVENCIONAL DE CONCRETO ARMADO UTILIZANDO AÇO CA-50 DE 8,0 MM - MONTAGEM. AF_06/2022</t>
  </si>
  <si>
    <t>ARMAÇÃO DE PILAR OU VIGA DE ESTRUTURA CONVENCIONAL DE CONCRETO ARMADO UTILIZANDO AÇO CA-50 DE 12,5 MM - MONTAGEM. AF_06/2022</t>
  </si>
  <si>
    <t>VIGAS SUPERIORES VESTIARIOS/ BILHETERIA</t>
  </si>
  <si>
    <t>3.3</t>
  </si>
  <si>
    <t>3.3.1</t>
  </si>
  <si>
    <t>LAJES MACIÇAS E PRÉ-MOLDADAS (VESTIARIOS/BILHETERIA)</t>
  </si>
  <si>
    <t>3.3.2</t>
  </si>
  <si>
    <t>3.3.3</t>
  </si>
  <si>
    <t>3.3.4</t>
  </si>
  <si>
    <t>3.3.5</t>
  </si>
  <si>
    <t>3.3.6</t>
  </si>
  <si>
    <t>3.3.7</t>
  </si>
  <si>
    <t>3.3.8</t>
  </si>
  <si>
    <t>LAJE PRÉ-MOLDADA UNIDIRECIONAL, BIAPOIADA, PARA FORRO, ENCHIMENTO EM CERÂMICA, VIGOTA CONVENCIONAL, ALTURA TOTAL DA LAJE (ENCHIMENTO+CAPA) = (8+3). AF_11/2020_PA</t>
  </si>
  <si>
    <t>ARMAÇÃO DE LAJE DE ESTRUTURA CONVENCIONAL DE CONCRETO ARMADO UTILIZANDO AÇO CA-60 DE 5,0 MM - MONTAGEM. AF_06/2022</t>
  </si>
  <si>
    <t>ARMAÇÃO DE LAJE DE ESTRUTURA CONVENCIONAL DE CONCRETO ARMADO UTILIZANDO AÇO CA-50 DE 6,3 MM - MONTAGEM. AF_06/2022</t>
  </si>
  <si>
    <t>ARMAÇÃO DE LAJE DE ESTRUTURA CONVENCIONAL DE CONCRETO ARMADO UTILIZANDO AÇO CA-50 DE 8,0 MM - MONTAGEM. AF_06/2022</t>
  </si>
  <si>
    <t>ARMAÇÃO DE LAJE DE ESTRUTURA CONVENCIONAL DE CONCRETO ARMADO UTILIZANDO AÇO CA-50 DE 10,0 MM - MONTAGEM. AF_06/2022</t>
  </si>
  <si>
    <t>ARMAÇÃO DE LAJE DE ESTRUTURA CONVENCIONAL DE CONCRETO ARMADO UTILIZANDO AÇO CA-50 DE 12,5 MM - MONTAGEM. AF_06/2022</t>
  </si>
  <si>
    <t>3.3.9</t>
  </si>
  <si>
    <t>3.4</t>
  </si>
  <si>
    <t>VERGAS E CONTRAVERGAS(VESTIARIOS/BILHETERIA)</t>
  </si>
  <si>
    <t>3.4.1</t>
  </si>
  <si>
    <t>3.4.2</t>
  </si>
  <si>
    <t>3.4.3</t>
  </si>
  <si>
    <t>3.4.4</t>
  </si>
  <si>
    <t>3.4.5</t>
  </si>
  <si>
    <t>3.4.6</t>
  </si>
  <si>
    <t>VERGA PRÉ-MOLDADA PARA PORTAS COM ATÉ 1,5 M DE VÃO. AF_03/2016</t>
  </si>
  <si>
    <t>VERGA PRÉ-MOLDADA PARA PORTAS COM MAIS DE 1,5 M DE VÃO. AF_03/2016</t>
  </si>
  <si>
    <t>4</t>
  </si>
  <si>
    <t>ALVENARIA DE VEDAÇÃO DE BLOCOS CERÂMICOS FURADOS NA VERTICAL DE 9X19X39 CM (ESPESSURA 9 CM) E ARGAMASSA DE ASSENTAMENTO COM PREPARO EM BETONEIRA. AF_12/2021</t>
  </si>
  <si>
    <t>5</t>
  </si>
  <si>
    <t>5.1.1</t>
  </si>
  <si>
    <t>5.1.1.1</t>
  </si>
  <si>
    <t>5.1.1.2</t>
  </si>
  <si>
    <t>TRAMA DE MADEIRA COMPOSTA POR TERÇAS PARA TELHADOS DE ATÉ 2 ÁGUAS PARA TELHA ESTRUTURAL DE FIBROCIMENTO, INCLUSO TRANSPORTE VERTICAL. AF_12/2015</t>
  </si>
  <si>
    <t>TELHAMENTO COM TELHA ONDULADA DE FIBROCIMENTO E = 6 MM, COM RECOBRIMENTO LATERAL DE 1/4 DE ONDA PARA TELHADO COM INCLINAÇÃO MAIOR QUE 10°, COM ATÉ 2 ÁGUAS, INCLUSO IÇAMENTO. AF_06/2016</t>
  </si>
  <si>
    <t>VESTIARIOS/BILHETERIA</t>
  </si>
  <si>
    <t>TELHA FIBROCIMENTO</t>
  </si>
  <si>
    <t>5.1.2</t>
  </si>
  <si>
    <t>5.1.2.1</t>
  </si>
  <si>
    <t>RUFO, CALHA E IMUNIZAÇÃO DA COBERTA</t>
  </si>
  <si>
    <t>5.1.2.2</t>
  </si>
  <si>
    <t>5.1.2.3</t>
  </si>
  <si>
    <t>5.1.2.4</t>
  </si>
  <si>
    <t>RUFO EM CHAPA DE AÇO GALVANIZADO NÚMERO 24, CORTE DE 25 CM, INCLUSO TRANSPORTE VERTICAL. AF_06/2016</t>
  </si>
  <si>
    <t>CALHA EM CHAPA DE AÇO GALVANIZADO NÚMERO 24, DESENVOLVIMENTO DE 33 CM, INCLUSO TRANSPORTE VERTICAL. AF_06/2016</t>
  </si>
  <si>
    <t>PINTURA IMUNIZANTE PARA MADEIRA, 1 DEMÃO. AF_01/2021</t>
  </si>
  <si>
    <t>IMPERMEABILIZAÇÕES</t>
  </si>
  <si>
    <t>IMPERMEABILIZAÇÃO DE SUPERFÍCIE COM MANTA ASFÁLTICA, UMA CAMADA, INCLUSIVE APLICAÇÃO DE PRIMER ASFÁLTICO, E=3MM. AF_06/2018</t>
  </si>
  <si>
    <t>ESQUADRIAS</t>
  </si>
  <si>
    <t>7.1.1</t>
  </si>
  <si>
    <t>PORTA EM ALUMÍNIO DE ABRIR TIPO VENEZIANA COM GUARNIÇÃO, FIXAÇÃO COM PARAFUSOS - FORNECIMENTO E INSTALAÇÃO. AF_08/2015</t>
  </si>
  <si>
    <t>PORTAO DE FERRO EM CHAPA GALVANIZADA PLANA 14 GSG</t>
  </si>
  <si>
    <t>7.1.1.1</t>
  </si>
  <si>
    <t>7.1.1.2</t>
  </si>
  <si>
    <t>7.1.2</t>
  </si>
  <si>
    <t xml:space="preserve">JANELAS </t>
  </si>
  <si>
    <t>JANELA DE ALUMÍNIO DE CORRER, 2 FOLHAS, FIXAÇÃO COM PARAFUSO SOBRE CONTRAMARCO (EXCLUSIVE CONTRAMARCO), COM VIDROS PADRONIZADA. AF_07/2016</t>
  </si>
  <si>
    <t>JANELA DE ALUMÍNIO MAXIM-AR, FIXAÇÃO COM PARAFUSO SOBRE CONTRAMARCO (EXCLUSIVE CONTRAMARCO), COM VIDROS, PADRONIZADA. AF_07/2016</t>
  </si>
  <si>
    <t>JANELA FIXA DE ALUMÍNIO PARA VIDRO, COM VIDRO, BATENTE E FERRAGENS. EXCLUSIVE ACABAMENTO, ALIZAR E CONTRAMARCO. FORNECIMENTO E INSTALAÇÃO. AF_12/2019</t>
  </si>
  <si>
    <t>7.1.2.1</t>
  </si>
  <si>
    <t>7.1.2.2</t>
  </si>
  <si>
    <t>7.1.2.3</t>
  </si>
  <si>
    <t>INSTALAÇÕES HIDRAULICA</t>
  </si>
  <si>
    <t xml:space="preserve">ALIMENTAÇÃO </t>
  </si>
  <si>
    <t>8.1.1</t>
  </si>
  <si>
    <t>8.1.2</t>
  </si>
  <si>
    <t>8.1.3</t>
  </si>
  <si>
    <t>8.1.4</t>
  </si>
  <si>
    <t>8.1.5</t>
  </si>
  <si>
    <t>KIT CAVALETE PARA MEDIÇÃO DE ÁGUA - ENTRADA PRINCIPAL, EM PVC SOLDÁVEL DN 25 (¾ )   FORNECIMENTO E INSTALAÇÃO (EXCLUSIVE HIDRÔMETRO). AF_11/2016</t>
  </si>
  <si>
    <t>HIDRÔMETRO DN 25 (¾ ), 5,0 M³/H FORNECIMENTO E INSTALAÇÃO. AF_11/2016</t>
  </si>
  <si>
    <t>ADAPTADOR COM FLANGE E ANEL DE VEDAÇÃO, PVC, SOLDÁVEL, DN  20 MM X 1/2 , INSTALADO EM RESERVAÇÃO DE ÁGUA DE EDIFICAÇÃO QUE POSSUA RESERVATÓRIO DE FIBRA/FIBROCIMENTO   FORNECIMENTO E INSTALAÇÃO. AF_06/2016</t>
  </si>
  <si>
    <t>JOELHO 90 GRAUS, PVC, SOLDÁVEL, DN 20MM, INSTALADO EM RAMAL OU SUB-RAMAL DE ÁGUA - FORNECIMENTO E INSTALAÇÃO. AF_12/2014</t>
  </si>
  <si>
    <t>LUVA, PVC, SOLDÁVEL, DN 20MM, INSTALADO EM RAMAL OU SUB-RAMAL DE ÁGUA - FORNECIMENTO E INSTALAÇÃO. AF_12/2014</t>
  </si>
  <si>
    <t>TE, PVC, SOLDÁVEL, DN 20MM, INSTALADO EM RAMAL OU SUB-RAMAL DE ÁGUA - FORNECIMENTO E INSTALAÇÃO. AF_12/2014</t>
  </si>
  <si>
    <t>8.1.6</t>
  </si>
  <si>
    <t>8.1.7</t>
  </si>
  <si>
    <t>8.1.8</t>
  </si>
  <si>
    <t>8.2</t>
  </si>
  <si>
    <t>TUBULAÇÕES E CONEXÕES EM PVC</t>
  </si>
  <si>
    <t>ADAPTADOR COM FLANGE E ANEL DE VEDAÇÃO, PVC, SOLDÁVEL, DN 32 MM X 1 , INSTALADO EM RESERVAÇÃO DE ÁGUA DE EDIFICAÇÃO QUE POSSUA RESERVATÓRIO DE FIBRA/FIBROCIMENTO   FORNECIMENTO E INSTALAÇÃO. AF_06/2016</t>
  </si>
  <si>
    <t>ADAPTADOR COM FLANGE E ANEL DE VEDAÇÃO, PVC, SOLDÁVEL, DN  25 MM X 3/4 , INSTALADO EM RESERVAÇÃO DE ÁGUA DE EDIFICAÇÃO QUE POSSUA RESERVATÓRIO DE FIBRA/FIBROCIMENTO   FORNECIMENTO E INSTALAÇÃO. AF_06/2016</t>
  </si>
  <si>
    <t>JOELHO 90 GRAUS, PVC, SOLDÁVEL, DN 25MM, INSTALADO EM RAMAL OU SUB-RAMAL DE ÁGUA - FORNECIMENTO E INSTALAÇÃO. AF_12/2014</t>
  </si>
  <si>
    <t>JOELHO 90 GRAUS, PVC, SOLDÁVEL, DN 32MM, INSTALADO EM RAMAL OU SUB-RAMAL DE ÁGUA - FORNECIMENTO E INSTALAÇÃO. AF_12/2014</t>
  </si>
  <si>
    <t>JOELHO DE REDUÇÃO, 90 GRAUS, PVC, SOLDÁVEL, DN 25 MM X 20 MM, INSTALADO EM RAMAL OU SUB-RAMAL DE ÁGUA - FORNECIMENTO E INSTALAÇÃO. AF_06/2022</t>
  </si>
  <si>
    <t>JOELHO DE REDUÇÃO, 90 GRAUS, PVC, SOLDÁVEL, DN 32 MM X 25 MM, INSTALADO EM RAMAL OU SUB-RAMAL DE ÁGUA - FORNECIMENTO E INSTALAÇÃO. AF_06/2022</t>
  </si>
  <si>
    <t>JOELHO 90 GRAUS COM BUCHA DE LATÃO, PVC, SOLDÁVEL, DN 25MM, X 1/2  INSTALADO EM RAMAL OU SUB-RAMAL DE ÁGUA - FORNECIMENTO E INSTALAÇÃO. AF_06/2022</t>
  </si>
  <si>
    <t>Joelho de redução 90º de pvc rígido roscável  diâm = 3/4" x 1/2"</t>
  </si>
  <si>
    <t>TUBO, PVC, SOLDÁVEL, DN 20MM, INSTALADO EM RAMAL OU SUB-RAMAL DE ÁGUA - FORNECIMENTO E INSTALAÇÃO. AF_12/2014</t>
  </si>
  <si>
    <t>TUBO, PVC, SOLDÁVEL, DN 25MM, INSTALADO EM RAMAL OU SUB-RAMAL DE ÁGUA - FORNECIMENTO E INSTALAÇÃO. AF_12/2014</t>
  </si>
  <si>
    <t>TUBO, PVC, SOLDÁVEL, DN 32MM, INSTALADO EM RAMAL OU SUB-RAMAL DE ÁGUA - FORNECIMENTO E INSTALAÇÃO. AF_12/2014</t>
  </si>
  <si>
    <t>TE, PVC, SOLDÁVEL, DN 25MM, INSTALADO EM RAMAL OU SUB-RAMAL DE ÁGUA - FORNECIMENTO E INSTALAÇÃO. AF_12/2014</t>
  </si>
  <si>
    <t>TÊ COM BUCHA DE LATÃO NA BOLSA CENTRAL, PVC, SOLDÁVEL, DN 25MM X 1/2 , INSTALADO EM RAMAL OU SUB-RAMAL DE ÁGUA - FORNECIMENTO E INSTALAÇÃO. AF_06/2022</t>
  </si>
  <si>
    <t>8.2.1</t>
  </si>
  <si>
    <t>8.2.3</t>
  </si>
  <si>
    <t>8.2.12</t>
  </si>
  <si>
    <t>8.2.2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</si>
  <si>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</si>
  <si>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</si>
  <si>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</si>
  <si>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</si>
  <si>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</si>
  <si>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</si>
  <si>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</si>
  <si>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</si>
  <si>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8.2.13</t>
  </si>
  <si>
    <t>8.2.14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</si>
  <si>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</si>
  <si>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</si>
  <si>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</si>
  <si>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</si>
  <si>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</si>
  <si>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</si>
  <si>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</si>
  <si>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</si>
  <si>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8.3.8</t>
  </si>
  <si>
    <t>REGISTRO DE GAVETA BRUTO, LATÃO, ROSCÁVEL, 1/2", COM ACABAMENTO E CANOPLA CROMADOS. FORNECIDO E INSTALADO EM RAMAL DE ÁGUA. AF_12/2014</t>
  </si>
  <si>
    <t>REGISTRO DE GAVETA BRUTO, LATÃO, ROSCÁVEL, 3/4", COM ACABAMENTO E CANOPLA CROMADOS. FORNECIDO E INSTALADO EM RAMAL DE ÁGUA. AF_12/2014</t>
  </si>
  <si>
    <t>REGISTRO DE GAVETA BRUTO, LATÃO, ROSCÁVEL, 3/4" - FORNECIMENTO E INSTALAÇÃO. AF_08/2021</t>
  </si>
  <si>
    <t>REGISTRO DE GAVETA BRUTO, LATÃO, ROSCÁVEL, 1, INSTALADO EM RESERVAÇÃO DE ÁGUA DE EDIFICAÇÃO QUE POSSUA RESERVATÓRIO DE FIBRA/FIBROCIMENTO  FORNECIMENTO E INSTALAÇÃO. AF_06/2016</t>
  </si>
  <si>
    <t>REGISTRO DE PRESSÃO BRUTO, LATÃO, ROSCÁVEL, 3/4", COM ACABAMENTO E CANOPLA CROMADOS. FORNECIDO E INSTALADO EM RAMAL DE ÁGUA. AF_12/2014</t>
  </si>
  <si>
    <t>ENGATE FLEXÍVEL EM PLÁSTICO BRANCO, 1/2" X 30CM - FORNECIMENTO E INSTALAÇÃO. AF_12/2013</t>
  </si>
  <si>
    <t>ENGATE FLEXÍVEL EM INOX, 1/2 X 30CM - FORNECIMENTO E INSTALAÇÃO. AF_12/2013</t>
  </si>
  <si>
    <t>9</t>
  </si>
  <si>
    <t xml:space="preserve">INSTALAÇÕES SANITÁRIAS </t>
  </si>
  <si>
    <t>9.1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</si>
  <si>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</si>
  <si>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</si>
  <si>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</si>
  <si>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</si>
  <si>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</si>
  <si>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</si>
  <si>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</si>
  <si>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</si>
  <si>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</si>
  <si>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</si>
  <si>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</si>
  <si>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</si>
  <si>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</si>
  <si>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</si>
  <si>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</si>
  <si>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</si>
  <si>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</si>
  <si>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</si>
  <si>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9.2.1</t>
  </si>
  <si>
    <t>9.2.2</t>
  </si>
  <si>
    <t>9.2.3</t>
  </si>
  <si>
    <t>9.2.4</t>
  </si>
  <si>
    <t>9.2.5</t>
  </si>
  <si>
    <t>JOELHO 90 GRAUS, PVC, SERIE NORMAL, ESGOTO PREDIAL, DN 75 MM, JUNTA ELÁSTICA, FORNECIDO E INSTALADO EM RAMAL DE DESCARGA OU RAMAL DE ESGOTO SANITÁRIO. AF_12/2014</t>
  </si>
  <si>
    <t>JUNÇÃO SIMPLES DE PVC, 45 GRAUS, SÉRIE NORMAL, PARA ESGOTO PREDIAL, DN 100 MM, INSTALADA EM DRENO - FORNECIMENTO E INSTALAÇÃO. AF_07/2021</t>
  </si>
  <si>
    <t>JUNÇÃO DUPLA, PVC, SERIE R, ÁGUA PLUVIAL, DN 100 X 100 X 100 MM, JUNTA ELÁSTICA, FORNECIDO E INSTALADO EM RAMAL DE ENCAMINHAMENTO. AF_12/2014</t>
  </si>
  <si>
    <t>Redução excentrica em pvc rígido soldável, para esgoto primário, diâm = 100 x 50mm</t>
  </si>
  <si>
    <t>TUBO PVC, SERIE NORMAL, ESGOTO PREDIAL, DN 75 MM, FORNECIDO E INSTALADO EM RAMAL DE DESCARGA OU RAMAL DE ESGOTO SANITÁRIO. AF_12/2014</t>
  </si>
  <si>
    <t>TE, PVC, SERIE NORMAL, ESGOTO PREDIAL, DN 100 X 100 MM, JUNTA ELÁSTICA, FORNECIDO E INSTALADO EM RAMAL DE DESCARGA OU RAMAL DE ESGOTO SANITÁRIO. AF_12/2014</t>
  </si>
  <si>
    <t>TE, PVC, SÉRIE NORMAL, ESGOTO PREDIAL, DN 100 X 75 MM, JUNTA ELÁSTICA, FORNECIDO E INSTALADO EM RAMAL DE DESCARGA OU RAMAL DE ESGOTO SANITÁRIO. AF_08/2022</t>
  </si>
  <si>
    <t>SIFÃO DO TIPO FLEXÍVEL EM PVC 1 X 1.1/2 - FORNECIMENTO E INSTALAÇÃO. AF_12/2013</t>
  </si>
  <si>
    <t>VÁLVULA EM METAL CROMADO 1.1/2 X 1.1/2 PARA TANQUE OU LAVATÓRIO, COM OU SEM LADRÃO - FORNECIMENTO E INSTALAÇÃO. AF_01/2020</t>
  </si>
  <si>
    <t>CAIXA ENTERRADA HIDRÁULICA RETANGULAR, EM CONCRETO PRÉ-MOLDADO, DIMENSÕES INTERNAS: 0,6X0,6X0,5 M. AF_12/2020</t>
  </si>
  <si>
    <t>LOUÇAS E COMPLEMENTOS</t>
  </si>
  <si>
    <t>9.3.1</t>
  </si>
  <si>
    <t>9.3.2</t>
  </si>
  <si>
    <t>9.3.3</t>
  </si>
  <si>
    <t>9.3.4</t>
  </si>
  <si>
    <t>9.3.5</t>
  </si>
  <si>
    <t>9.3.6</t>
  </si>
  <si>
    <t>9.3.7</t>
  </si>
  <si>
    <t>9.3.8</t>
  </si>
  <si>
    <t>9.3.9</t>
  </si>
  <si>
    <t>9.4.1</t>
  </si>
  <si>
    <t>9.4.2</t>
  </si>
  <si>
    <t>9.4.3</t>
  </si>
  <si>
    <t>9.4.4</t>
  </si>
  <si>
    <t>9.4.5</t>
  </si>
  <si>
    <t>9.4.6</t>
  </si>
  <si>
    <t>9.4.7</t>
  </si>
  <si>
    <t>LAVATÓRIO LOUÇA BRANCA SUSPENSO, 29,5 X 39CM OU EQUIVALENTE, PADRÃO POPULAR, INCLUSO SIFÃO TIPO GARRAFA EM PVC, VÁLVULA E ENGATE FLEXÍVEL 30CM EM PLÁSTICO E TORNEIRA CROMADA DE MESA, PADRÃO POPULAR - FORNECIMENTO E INSTALAÇÃO. AF_12/2013</t>
  </si>
  <si>
    <t>VASO SANITÁRIO SIFONADO COM CAIXA ACOPLADA LOUÇA BRANCA, INCLUSO ENGATE FLEXÍVEL EM PLÁSTICO BRANCO, 1/2  X 40CM - FORNECIMENTO E INSTALAÇÃO. AF_12/2013</t>
  </si>
  <si>
    <t>VASO SANITARIO SIFONADO CONVENCIONAL PARA PCD SEM FURO FRONTAL COM  LOUÇA BRANCA SEM ASSENTO -  FORNECIMENTO E INSTALAÇÃO. AF_10/2016</t>
  </si>
  <si>
    <t>ASSENTO SANITÁRIO CONVENCIONAL - FORNECIMENTO E INSTALACAO. AF_01/2020</t>
  </si>
  <si>
    <t>BARRA DE APOIO RETA, EM ACO INOX POLIDO, COMPRIMENTO 90 CM,  FIXADA NA PAREDE - FORNECIMENTO E INSTALAÇÃO. AF_01/2020</t>
  </si>
  <si>
    <t>Bancada em aço inox - 304, L=60cm, para cubas simples, concretada, acabamento liso e polido, assentada com argamassa traço T-1(1:3), exclusive cuba, sifão, válvula e torneira</t>
  </si>
  <si>
    <t>CUBA DE EMBUTIR DE AÇO INOXIDÁVEL MÉDIA - FORNECIMENTO E INSTALAÇÃO. AF_12/2013</t>
  </si>
  <si>
    <t>TORNEIRA CROMADA DE MESA, 1/2" OU 3/4", PARA LAVATÓRIO, PADRÃO POPULAR - FORNECIMENTO E INSTALAÇÃO. AF_12/2013</t>
  </si>
  <si>
    <t>DIVISORIA SANITÁRIA, TIPO CABINE, EM PAINEL DE GRANILITE, ESP = 3CM, ASSENTADO COM ARGAMASSA COLANTE AC III-E, EXCLUSIVE FERRAGENS. AF_01/2021</t>
  </si>
  <si>
    <t>ESCAVAÇÃO MANUAL DE VALA COM PROFUNDIDADE MENOR OU IGUAL A 1,30 M. AF_03/2016</t>
  </si>
  <si>
    <t>ALVENARIA DE VEDAÇÃO DE BLOCOS CERÂMICOS FURADOS NA HORIZONTAL DE 14X9X19 CM (ESPESSURA 14 CM, BLOCO DEITADO) E ARGAMASSA DE ASSENTAMENTO COM PREPARO EM BETONEIRA. AF_12/2021</t>
  </si>
  <si>
    <t>CONCRETO FCK = 20MPA, TRAÇO 1:2,7:3 (CIMENTO/ AREIA MÉDIA/ BRITA 1)  - PREPARO MECÂNICO COM BETONEIRA 400 L. AF_07/2016</t>
  </si>
  <si>
    <t>IMPERMEABILIZAÇÃO DE PAREDES COM ARGAMASSA DE CIMENTO E AREIA, COM ADITIVO IMPERMEABILIZANTE, E = 2CM. AF_06/2018</t>
  </si>
  <si>
    <t>TAMPA CIRCULAR PARA ESGOTO E DRENAGEM, EM CONCRETO PRÉ-MOLDADO, DIÂMETRO INTERNO = 0,60 M E ALTURA = 0,10 M. AF_12/2020</t>
  </si>
  <si>
    <t>9.5.1</t>
  </si>
  <si>
    <t>9.5.2</t>
  </si>
  <si>
    <t>9.5.3</t>
  </si>
  <si>
    <t>9.5.4</t>
  </si>
  <si>
    <t>9.5.5</t>
  </si>
  <si>
    <t>ENCHIMENTO DE BRITA PARA DRENO, LANÇAMENTO MANUAL. AF_07/2021</t>
  </si>
  <si>
    <t xml:space="preserve">INSTALAÇÕES ELÉTRICAS 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</si>
  <si>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</si>
  <si>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</si>
  <si>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</si>
  <si>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</si>
  <si>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</si>
  <si>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</si>
  <si>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</si>
  <si>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</si>
  <si>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</si>
  <si>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</si>
  <si>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</si>
  <si>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</si>
  <si>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</si>
  <si>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</si>
  <si>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</si>
  <si>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</si>
  <si>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</si>
  <si>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</si>
  <si>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</si>
  <si>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</si>
  <si>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</si>
  <si>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</si>
  <si>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</si>
  <si>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</si>
  <si>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</si>
  <si>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</si>
  <si>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</si>
  <si>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</si>
  <si>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CAIXA RETANGULAR 4" X 2" MÉDIA (1,30 M DO PISO), PVC, INSTALADA EM PAREDE - FORNECIMENTO E INSTALAÇÃO. AF_12/2015</t>
  </si>
  <si>
    <t>CABO DE COBRE FLEXÍVEL ISOLADO, 10 MM², ANTI-CHAMA 450/750 V, PARA CIRCUITOS TERMINAIS - FORNECIMENTO E INSTALAÇÃO. AF_12/2015</t>
  </si>
  <si>
    <t>CABO DE COBRE FLEXÍVEL ISOLADO, 16 MM², ANTI-CHAMA 450/750 V, PARA CIRCUITOS TERMINAIS - FORNECIMENTO E INSTALAÇÃO. AF_12/2015</t>
  </si>
  <si>
    <t>ELETRODUTO FLEXÍVEL CORRUGADO, PVC, DN 25 MM (3/4"), PARA CIRCUITOS TERMINAIS, INSTALADO EM FORRO - FORNECIMENTO E INSTALAÇÃO. AF_12/2015</t>
  </si>
  <si>
    <t>ELETRODUTO RÍGIDO ROSCÁVEL, PVC, DN 20 MM (1/2"), PARA CIRCUITOS TERMINAIS, INSTALADO EM LAJE - FORNECIMENTO E INSTALAÇÃO. AF_12/2015</t>
  </si>
  <si>
    <t>ELETRODUTO RÍGIDO ROSCÁVEL, PVC, DN 50 MM (1 1/2") - FORNECIMENTO E INSTALAÇÃO. AF_12/2015</t>
  </si>
  <si>
    <t>ELETRODUTO RÍGIDO ROSCÁVEL, PVC, DN 60 MM (2") - FORNECIMENTO E INSTALAÇÃO. AF_12/2015</t>
  </si>
  <si>
    <t>ELETRODUTO RÍGIDO ROSCÁVEL, PVC, DN 75 MM (2 1/2") - FORNECIMENTO E INSTALAÇÃO. AF_12/2015</t>
  </si>
  <si>
    <t>INTERRUPTOR SIMPLES (2 MÓDULOS), 10A/250V, INCLUINDO SUPORTE E PLACA - FORNECIMENTO E INSTALAÇÃO. AF_12/2015</t>
  </si>
  <si>
    <t>INTERRUPTOR PARALELO (1 MÓDULO), 10A/250V, INCLUINDO SUPORTE E PLACA - FORNECIMENTO E INSTALAÇÃO. AF_12/2015</t>
  </si>
  <si>
    <t>TOMADA BAIXA DE EMBUTIR (2 MÓDULOS), 2P+T 10 A, INCLUINDO SUPORTE E PLACA - FORNECIMENTO E INSTALAÇÃO. AF_12/2015</t>
  </si>
  <si>
    <t>TOMADA BAIXA DE EMBUTIR (1 MÓDULO), 2P+T 20 A, INCLUINDO SUPORTE E PLACA - FORNECIMENTO E INSTALAÇÃO. AF_12/2015</t>
  </si>
  <si>
    <t>Disjuntor termomagnetico monopolar 70 A, padrão DIN (Europeu - linha branca), curva C, corrente 5KA</t>
  </si>
  <si>
    <t>Disjuntor bipolar DR 25 A  - Dispositivo residual diferencial, tipo AC, 30MA, ref.5SM1 312-OMB, Siemens ou similar</t>
  </si>
  <si>
    <t>RELÉ FOTOELÉTRICO PARA COMANDO DE ILUMINAÇÃO EXTERNA 1000 W - FORNECIMENTO E INSTALAÇÃO. AF_08/2020</t>
  </si>
  <si>
    <t>LUMINÁRIA TIPO CALHA, DE SOBREPOR, COM 1 LÂMPADA TUBULAR DE 36 W - FORNECIMENTO E INSTALAÇÃO. AF_11/2017</t>
  </si>
  <si>
    <t>LUMINÁRIA TIPO CALHA, DE SOBREPOR, COM 2 LÂMPADAS TUBULARES DE 36 W - FORNECIMENTO E INSTALAÇÃO. AF_11/2017</t>
  </si>
  <si>
    <t>Refletor Holofote MicroLED Slim 300W Branco Frio - Fonercimento e Instalação</t>
  </si>
  <si>
    <t>Caixa de passagem pvc 15x15x8cm p/eletrica, tipo Aquatic ou similar</t>
  </si>
  <si>
    <t>CAIXA ENTERRADA ELÉTRICA RETANGULAR, EM CONCRETO PRÉ-MOLDADO, FUNDO COM BRITA, DIMENSÕES INTERNAS: 0,3X0,3X0,3 M. AF_12/2020</t>
  </si>
  <si>
    <t>QUADRO DE DISTRIBUIÇÃO DE ENERGIA EM CHAPA DE AÇO GALVANIZADO, DE EMBUTIR, COM BARRAMENTO TRIFÁSICO, PARA 18 DISJUNTORES DIN 100A - FORNECIMENTO E INSTALAÇÃO. AF_10/2020</t>
  </si>
  <si>
    <t>ENTRADA DE ENERGIA ELÉTRICA, AÉREA, TRIFÁSICA, COM CAIXA DE EMBUTIR, CABO DE 16 MM2 E DISJUNTOR DIN 50A (NÃO INCLUSO O POSTE DE CONCRETO). AF_07/2020_PS</t>
  </si>
  <si>
    <t>POSTE DE CONCRETO ARMADO DE SECAO DUPLO T, EXTENSAO DE 9,00 M, RESISTENCIA DE 150 DAN, TIPO D</t>
  </si>
  <si>
    <t>ASSENTAMENTO DE POSTE DE CONCRETO COM COMPRIMENTO NOMINAL DE 9 M, CARGA NOMINAL DE 150 DAN, ENGASTAMENTO BASE CONCRETADA COM 1 M DE CONCRETO E 0,5 M DE SOLO (NÃO INCLUI FORNECIMENTO). AF_11/2019</t>
  </si>
  <si>
    <t>POSTE DE CONCRETO ARMADO DE SECAO CIRCULAR, EXTENSAO DE 14,00 M, RESISTENCIA DE 300 A 400 DAN, TIPO C-17</t>
  </si>
  <si>
    <t>ASSENTAMENTO DE POSTE DE CONCRETO COM COMPRIMENTO NOMINAL DE 14 M, CARGA NOMINAL MENOR OU IGUAL A 1000 DAN, ENGASTAMENTO SIMPLES COM 2 M DE SOLO (NÃO INCLUI FORNECIMENTO). AF_11/2019</t>
  </si>
  <si>
    <t>REVESTIMENTOS</t>
  </si>
  <si>
    <t>11.1.1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</si>
  <si>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</si>
  <si>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REVESTIMENTO CERÂMICO PARA PAREDES INTERNAS COM PLACAS TIPO ESMALTADA PADRÃO POPULAR DE DIMENSÕES 20X20 CM, ARGAMASSA TIPO AC I, APLICADAS EM AMBIENTES DE ÁREA MAIOR QUE 5 M2 NA ALTURA INTEIRA DAS PAREDES. AF_06/2014</t>
  </si>
  <si>
    <t>11.1.2</t>
  </si>
  <si>
    <t>11.1.3</t>
  </si>
  <si>
    <t>11.1.4</t>
  </si>
  <si>
    <t>LASTRO DE CONCRETO MAGRO, APLICADO EM PISOS OU RADIERS, ESPESSURA DE 3 CM. AF_07/2016</t>
  </si>
  <si>
    <t>CONTRAPISO EM ARGAMASSA TRAÇO 1:4 (CIMENTO E AREIA), PREPARO MECÂNICO COM BETONEIRA 400 L, APLICADO EM ÁREAS SECAS SOBRE LAJE, NÃO ADERIDO, ESPESSURA 5CM. AF_06/2014</t>
  </si>
  <si>
    <t>ASSENTAMENTO DE GUIA (MEIO-FIO) EM TRECHO RETO, CONFECCIONADA EM CONCRETO PRÉ-FABRICADO, DIMENSÕES 100X15X13X20 CM (COMPRIMENTO X BASE INFERIOR X BASE SUPERIOR X ALTURA), PARA URBANIZAÇÃO INTERNA DE EMPREENDIMENTOS. AF_06/2016</t>
  </si>
  <si>
    <t>RODAPÉ CERÂMICO DE 7CM DE ALTURA COM PLACAS TIPO ESMALTADA EXTRA DE DIMENSÕES 45X45CM. AF_06/2014</t>
  </si>
  <si>
    <t>REVESTIMENTO CERÂMICO PARA PISO COM PLACAS TIPO ESMALTADA EXTRA DE DIMENSÕES 45X45 CM APLICADA EM AMBIENTES DE ÁREA ENTRE 5 M2 E 10 M2. AF_06/2014</t>
  </si>
  <si>
    <t>RAMPA DE ACESSIBILIDADE EM CONCRETO, COM ESPESSURA DE 7CM.</t>
  </si>
  <si>
    <t>INCÊNDIO E PÂNICO</t>
  </si>
  <si>
    <t>EXTINTOR DE INCÊNDIO PORTÁTIL COM CARGA DE ÁGUA PRESSURIZADA DE 10 L, CLASSE A - FORNECIMENTO E INSTALAÇÃO. AF_10/2020_PE</t>
  </si>
  <si>
    <t>EXTINTOR DE INCÊNDIO PORTÁTIL COM CARGA DE PQS DE 6 KG, CLASSE BC - FORNECIMENTO E INSTALAÇÃO. AF_10/2020_PE</t>
  </si>
  <si>
    <t>Placa de sinalizacao, fotoluminescente, em pvc , com logotipo "Extintor de incêndio portátil"- Placa E5</t>
  </si>
  <si>
    <t>Placa de sinalizacao de seguranca contra incendio, fotoluminescente, retangular, *20 x 40* cm, em pvc *2* mm anti-chamas (simbolos, cores e pictogramas conforme nbr 13434)</t>
  </si>
  <si>
    <t>PLACA DE SINALIZACAO DE SEGURANCA CONTRA INCENDIO, FOTOLUMINESCENTE, RETANGULAR, *13 X 26* CM, EM PVC *2* MM ANTI-CHAMAS (SIMBOLOS, CORES E PICTOGRAMAS CONFORME NBR 16820)</t>
  </si>
  <si>
    <t>PINTURA DE PISO COM TINTA EPÓXI, APLICAÇÃO MANUAL, 2 DEMÃOS, INCLUSO PRIMER EPÓXI. AF_05/2021</t>
  </si>
  <si>
    <t>PINTURA VESTIARIOS/BILHETERIA</t>
  </si>
  <si>
    <t>PAREDES</t>
  </si>
  <si>
    <t>14.1.1</t>
  </si>
  <si>
    <t>14.1.2</t>
  </si>
  <si>
    <t>14.1.3</t>
  </si>
  <si>
    <t xml:space="preserve">ESQUADRIAS </t>
  </si>
  <si>
    <t>14.2.1</t>
  </si>
  <si>
    <t>FUNDO SELADOR ACRÍLICO, APLICAÇÃO MANUAL EM PAREDE, UMA DEMÃO. AF_04/2023</t>
  </si>
  <si>
    <t>APLICAÇÃO E LIXAMENTO DE MASSA LÁTEX EM PAREDES, UMA DEMÃO. AF_06/2014</t>
  </si>
  <si>
    <t>PINTURA LÁTEX ACRÍLICA STANDARD, APLICAÇÃO MANUAL EM PAREDES, DUAS DEMÃOS. AF_04/2023</t>
  </si>
  <si>
    <t>PINTURA COM TINTA ACRÍLICA DE ACABAMENTO APLICADA A ROLO OU PINCEL SOBRE SUPERFÍCIES METÁLICAS (EXCETO PERFIL) EXECUTADO EM OBRA (02 DEMÃOS). AF_01/2020</t>
  </si>
  <si>
    <t xml:space="preserve">MURADA </t>
  </si>
  <si>
    <t>FUNDAÇÕES</t>
  </si>
  <si>
    <t>SAPATAS ISOLADAS/ARRANQUE DOS PILARES</t>
  </si>
  <si>
    <t>15.1.1</t>
  </si>
  <si>
    <t>15.1.1.1</t>
  </si>
  <si>
    <t>15.1.1.2</t>
  </si>
  <si>
    <t>15.1.1.3</t>
  </si>
  <si>
    <t>15.1.1.4</t>
  </si>
  <si>
    <t>15.1.1.5</t>
  </si>
  <si>
    <t>15.1.1.6</t>
  </si>
  <si>
    <t>15.1.1.7</t>
  </si>
  <si>
    <t>CONCRETO FCK = 25MPA, TRAÇO 1:2,3:2,7 (CIMENTO/ AREIA MÉDIA/ BRITA 1)  - PREPARO MECÂNICO COM BETONEIRA 400 L. AF_07/2016</t>
  </si>
  <si>
    <t>15.1.2</t>
  </si>
  <si>
    <t>15.1.2.1</t>
  </si>
  <si>
    <t>15.1.2.2</t>
  </si>
  <si>
    <t>15.1.3</t>
  </si>
  <si>
    <t>15.1.3.1</t>
  </si>
  <si>
    <t>15.1.3.2</t>
  </si>
  <si>
    <t>ALVENARIA DE PEDRA ARGAMASSADA</t>
  </si>
  <si>
    <t>CINTA DE AMARRAÇÃO DE ALVENARIA MOLDADA IN LOCO COM UTILIZAÇÃO DE BLOCOS CANALETA. AF_03/2016</t>
  </si>
  <si>
    <t>CINTAS INFERIORES</t>
  </si>
  <si>
    <t>15.2.1</t>
  </si>
  <si>
    <t>15.2.1.1</t>
  </si>
  <si>
    <t>SUPERESTRUTURA</t>
  </si>
  <si>
    <t>PILARES MURADA</t>
  </si>
  <si>
    <t>15.2.1.2</t>
  </si>
  <si>
    <t>15.2.1.3</t>
  </si>
  <si>
    <t>15.2.1.4</t>
  </si>
  <si>
    <t>15.2.1.5</t>
  </si>
  <si>
    <t>15.2.2</t>
  </si>
  <si>
    <t>VIGAS SUPERIORES MURADA</t>
  </si>
  <si>
    <t>15.2.2.1</t>
  </si>
  <si>
    <t>ELEVAÇÃO</t>
  </si>
  <si>
    <t>15.3.1</t>
  </si>
  <si>
    <t>15.4</t>
  </si>
  <si>
    <t xml:space="preserve">REVESTIMENTOS </t>
  </si>
  <si>
    <t>15.4.1</t>
  </si>
  <si>
    <t>15.5</t>
  </si>
  <si>
    <t>15.5.1</t>
  </si>
  <si>
    <t>15.5.2</t>
  </si>
  <si>
    <t>15.6</t>
  </si>
  <si>
    <t>PINTURA</t>
  </si>
  <si>
    <t>15.6.1</t>
  </si>
  <si>
    <t>15.6.2</t>
  </si>
  <si>
    <t>15.6.3</t>
  </si>
  <si>
    <t>16</t>
  </si>
  <si>
    <t xml:space="preserve">ALAMBRADO </t>
  </si>
  <si>
    <t>Alambrado (ht=2.00m) com tela galv. 2"x2" (h=1,50m), montantes em tubo de aço galvanizado de 2" a cada 2m, tubo de aço galvanizado de 1" (horizontais), mureta (h=0,50m) em alvenaria de blocos de cimento revestida e pintada em pva látex 2 demãos</t>
  </si>
  <si>
    <t>16.1</t>
  </si>
  <si>
    <t>17</t>
  </si>
  <si>
    <t>ARQUIBANCADA</t>
  </si>
  <si>
    <t>17.1</t>
  </si>
  <si>
    <t>ATERRO MANUAL DE VALAS COM SOLO ARGILO-ARENOSO E COMPACTAÇÃO MECANIZADA. AF_05/2016</t>
  </si>
  <si>
    <t>17.1.1</t>
  </si>
  <si>
    <t>17.1.2</t>
  </si>
  <si>
    <t>17.1.3</t>
  </si>
  <si>
    <t>17.1.4</t>
  </si>
  <si>
    <t>17.1.5</t>
  </si>
  <si>
    <t>17.2</t>
  </si>
  <si>
    <t>17.2.1</t>
  </si>
  <si>
    <t>17.3</t>
  </si>
  <si>
    <t>BANCOS</t>
  </si>
  <si>
    <t>MONTAGEM E DESMONTAGEM DE FÔRMA DE PILARES RETANGULARES E ESTRUTURAS SIMILARES COM ÁREA MÉDIA DAS SEÇÕES MAIOR QUE 0,25 M², PÉ-DIREITO SIMPLES, EM CHAPA DE MADEIRA COMPENSADA PLASTIFICADA, 10 UTILIZAÇÕES. AF_12/2015</t>
  </si>
  <si>
    <t>ARMAÇÃO PARA EXECUÇÃO DE RADIER, PISO DE CONCRETO OU LAJE SOBRE SOLO, COM USO DE TELA Q-92. AF_09/2021</t>
  </si>
  <si>
    <t>CONCRETO FCK = 15MPA, TRAÇO 1:3,4:3,5 (CIMENTO/ AREIA MÉDIA/ BRITA 1)  - PREPARO MECÂNICO COM BETONEIRA 400 L. AF_07/2016</t>
  </si>
  <si>
    <t>Kg</t>
  </si>
  <si>
    <t>17.3.1</t>
  </si>
  <si>
    <t>17.3.2</t>
  </si>
  <si>
    <t>17.3.3</t>
  </si>
  <si>
    <t>17.3.4</t>
  </si>
  <si>
    <t>17.4</t>
  </si>
  <si>
    <t xml:space="preserve"> REVESTIMENTO</t>
  </si>
  <si>
    <t>MASSA ÚNICA, PARA RECEBIMENTO DE PINTURA, EM ARGAMASSA TRAÇO 1:2:8, PREPARO MECÂNICO COM BETONEIRA 400L, APLICADA MANUALMENTE EM FACES INTERNAS DE PAREDES, ESPESSURA DE 20MM, COM EXECUÇÃO DE TALISCAS. AF_06/2014</t>
  </si>
  <si>
    <t>17.4.1</t>
  </si>
  <si>
    <t>17.4.2</t>
  </si>
  <si>
    <t>17.5</t>
  </si>
  <si>
    <t>17.5.1</t>
  </si>
  <si>
    <t>17.5.2</t>
  </si>
  <si>
    <t>17.5.3</t>
  </si>
  <si>
    <t>17.6</t>
  </si>
  <si>
    <t>DIVERSOS</t>
  </si>
  <si>
    <t>CORRIMÃO SIMPLES, DIÂMETRO EXTERNO = 1 1/2, EM AÇO GALVANIZADO. AF_04/2019_PS</t>
  </si>
  <si>
    <t>17.6.1</t>
  </si>
  <si>
    <t>18</t>
  </si>
  <si>
    <t>DRENAGEM SUBTERRANEA</t>
  </si>
  <si>
    <t>18.1</t>
  </si>
  <si>
    <t>18.2</t>
  </si>
  <si>
    <t>18.3</t>
  </si>
  <si>
    <t>18.4</t>
  </si>
  <si>
    <t>18.5</t>
  </si>
  <si>
    <t>18.6</t>
  </si>
  <si>
    <t>Locação de rede de drenagem</t>
  </si>
  <si>
    <t>ESCAVAÇÃO MECANIZADA DE VALA COM PROF. ATÉ 1,5 M (MÉDIA ENTRE MONTANTE E JUSANTE/UMA COMPOSIÇÃO POR TRECHO), COM ESCAVADEIRA HIDRÁULICA (0,8 M3), LARG. DE 1,5 M A 2,5 M, EM SOLO DE 1A CATEGORIA, EM LOCAIS COM ALTO NÍVEL DE INTERFERÊNCIA. AF_01/2015</t>
  </si>
  <si>
    <t>DRENO ESPINHA DE PEIXE (SEÇÃO (0,40 X 0,40 M), COM TUBO DE PEAD CORRUGADO PERFURADO, DN 100 MM, ENCHIMENTO COM BRITA, ENVOLVIDO COM MANTA GEOTÊXTIL, INCLUSIVE CONEXÕES. AF_07/2021</t>
  </si>
  <si>
    <t>BOCA PARA BUEIRO SIMPLES TUBULAR D = 40 CM EM CONCRETO, ALAS COM ESCONSIDADE DE 0°, INCLUINDO FÔRMAS E MATERIAIS. AF_07/2021</t>
  </si>
  <si>
    <t>19</t>
  </si>
  <si>
    <t xml:space="preserve">GRAMADO </t>
  </si>
  <si>
    <t>Demarcação de campo de futebol com utilização de cal</t>
  </si>
  <si>
    <t>PLANTIO DE GRAMA ESMERALDA OU SÃO CARLOS OU CURITIBANA, EM PLACAS. AF_05/2022</t>
  </si>
  <si>
    <t>19.1</t>
  </si>
  <si>
    <t>19.2</t>
  </si>
  <si>
    <t>20</t>
  </si>
  <si>
    <t>GUARDA-CORPO DE AÇO GALVANIZADO DE 1,10M, MONTANTES TUBULARES DE 1.1/4 ESPAÇADOS DE 1,20M, TRAVESSA SUPERIOR DE 1.1/2, GRADIL FORMADO POR TUBOS HORIZONTAIS DE 1 E VERTICAIS DE 3/4, FIXADO COM CHUMBADOR MECÂNICO. AF_04/2019_PS</t>
  </si>
  <si>
    <t>Trave para futebol de campo</t>
  </si>
  <si>
    <t>Escada marinheiro, com degraus em barra redonda de 3/4", guarda-corpo em barra chata de 1 1/2" x 1/4" e patamar(1,05 x 0,95m) em chapa expandida de 1/4"</t>
  </si>
  <si>
    <t>Limpeza geral</t>
  </si>
  <si>
    <t>20.1</t>
  </si>
  <si>
    <t>20.2</t>
  </si>
  <si>
    <t>20.3</t>
  </si>
  <si>
    <t>20.4</t>
  </si>
  <si>
    <t>20.5</t>
  </si>
  <si>
    <t>par</t>
  </si>
  <si>
    <t xml:space="preserve">SUMIDOURO </t>
  </si>
  <si>
    <t>00166/2024</t>
  </si>
  <si>
    <t>Pregão Eletronico:</t>
  </si>
  <si>
    <t>TP 0006/2024</t>
  </si>
  <si>
    <t>00013/2024</t>
  </si>
  <si>
    <t>BM02</t>
  </si>
  <si>
    <t>x</t>
  </si>
  <si>
    <t>Serviço Medido:  INFRAESTRUTURAS: FUNDAÇÕES;SUPERESTRUTURA: PILARES E VIGAS; IIMPERMEABILIZAÇÃO; ALVENARIA; SISTEMA SANITÁRIO; REVESTIMENTO; MURADA.</t>
  </si>
  <si>
    <t>m</t>
  </si>
  <si>
    <t>BM03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</si>
</sst>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</cellStyleXfs>
  <cellXfs count="23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2" fontId="19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4" fontId="19" fillId="4" borderId="15" xfId="0" applyNumberFormat="1" applyFont="1" applyFill="1" applyBorder="1" applyAlignment="1">
      <alignment horizontal="right"/>
    </xf>
    <xf numFmtId="4" fontId="4" fillId="4" borderId="15" xfId="0" applyNumberFormat="1" applyFont="1" applyFill="1" applyBorder="1" applyAlignment="1">
      <alignment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10" fillId="6" borderId="10" xfId="0" applyFont="1" applyFill="1" applyBorder="1" applyAlignment="1">
      <alignment vertical="center"/>
    </xf>
    <xf numFmtId="14" fontId="10" fillId="6" borderId="15" xfId="0" applyNumberFormat="1" applyFont="1" applyFill="1" applyBorder="1"/>
    <xf numFmtId="0" fontId="25" fillId="0" borderId="15" xfId="0" applyFont="1" applyBorder="1" applyAlignment="1">
      <alignment vertical="center"/>
    </xf>
    <xf numFmtId="2" fontId="5" fillId="0" borderId="15" xfId="0" applyNumberFormat="1" applyFont="1" applyBorder="1" applyAlignment="1">
      <alignment horizontal="right" vertical="center" wrapText="1"/>
    </xf>
    <xf numFmtId="43" fontId="25" fillId="0" borderId="15" xfId="1" applyFont="1" applyBorder="1" applyAlignment="1">
      <alignment vertical="center"/>
    </xf>
    <xf numFmtId="4" fontId="25" fillId="4" borderId="15" xfId="0" applyNumberFormat="1" applyFont="1" applyFill="1" applyBorder="1" applyAlignment="1">
      <alignment vertical="center"/>
    </xf>
    <xf numFmtId="0" fontId="24" fillId="6" borderId="15" xfId="0" applyFont="1" applyFill="1" applyBorder="1" applyAlignment="1">
      <alignment horizontal="left" vertical="top" wrapText="1"/>
    </xf>
    <xf numFmtId="2" fontId="25" fillId="0" borderId="15" xfId="0" applyNumberFormat="1" applyFont="1" applyBorder="1" applyAlignment="1">
      <alignment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0" fillId="0" borderId="0" xfId="0" applyBorder="1"/>
    <xf numFmtId="164" fontId="0" fillId="0" borderId="0" xfId="0" applyNumberFormat="1" applyBorder="1" applyAlignment="1">
      <alignment horizontal="left"/>
    </xf>
    <xf numFmtId="164" fontId="5" fillId="0" borderId="9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167" fontId="26" fillId="0" borderId="15" xfId="0" applyNumberFormat="1" applyFont="1" applyBorder="1" applyAlignment="1">
      <alignment horizontal="center" vertical="center" wrapText="1"/>
    </xf>
    <xf numFmtId="0" fontId="24" fillId="6" borderId="15" xfId="0" applyFont="1" applyFill="1" applyBorder="1" applyAlignment="1">
      <alignment horizontal="left" vertical="center" wrapText="1"/>
    </xf>
    <xf numFmtId="0" fontId="24" fillId="6" borderId="15" xfId="0" applyFont="1" applyFill="1" applyBorder="1" applyAlignment="1">
      <alignment horizontal="center" vertical="center" wrapText="1"/>
    </xf>
    <xf numFmtId="2" fontId="24" fillId="6" borderId="15" xfId="0" applyNumberFormat="1" applyFont="1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vertical="center"/>
    </xf>
    <xf numFmtId="43" fontId="25" fillId="6" borderId="15" xfId="1" applyFont="1" applyFill="1" applyBorder="1" applyAlignment="1">
      <alignment vertical="center"/>
    </xf>
    <xf numFmtId="165" fontId="5" fillId="6" borderId="15" xfId="3" applyFont="1" applyFill="1" applyBorder="1" applyAlignment="1">
      <alignment vertical="center"/>
    </xf>
    <xf numFmtId="164" fontId="5" fillId="6" borderId="15" xfId="0" applyNumberFormat="1" applyFont="1" applyFill="1" applyBorder="1" applyAlignment="1">
      <alignment vertical="center" wrapText="1"/>
    </xf>
    <xf numFmtId="4" fontId="5" fillId="3" borderId="11" xfId="0" applyNumberFormat="1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/>
    </xf>
    <xf numFmtId="49" fontId="3" fillId="3" borderId="0" xfId="0" applyNumberFormat="1" applyFont="1" applyFill="1" applyBorder="1" applyAlignment="1">
      <alignment horizontal="left" vertical="center" wrapText="1"/>
    </xf>
    <xf numFmtId="4" fontId="7" fillId="3" borderId="0" xfId="0" applyNumberFormat="1" applyFont="1" applyFill="1" applyBorder="1" applyAlignment="1">
      <alignment horizontal="right" vertical="center" wrapText="1"/>
    </xf>
    <xf numFmtId="165" fontId="5" fillId="3" borderId="0" xfId="3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vertical="center" wrapText="1"/>
    </xf>
    <xf numFmtId="4" fontId="5" fillId="3" borderId="0" xfId="0" applyNumberFormat="1" applyFont="1" applyFill="1" applyBorder="1" applyAlignment="1">
      <alignment vertical="center" wrapText="1"/>
    </xf>
    <xf numFmtId="4" fontId="9" fillId="0" borderId="15" xfId="0" applyNumberFormat="1" applyFont="1" applyBorder="1" applyAlignment="1">
      <alignment vertical="center" wrapText="1"/>
    </xf>
    <xf numFmtId="4" fontId="23" fillId="0" borderId="15" xfId="0" applyNumberFormat="1" applyFont="1" applyBorder="1" applyAlignment="1">
      <alignment vertical="center" wrapText="1"/>
    </xf>
    <xf numFmtId="4" fontId="9" fillId="4" borderId="15" xfId="0" applyNumberFormat="1" applyFont="1" applyFill="1" applyBorder="1" applyAlignment="1">
      <alignment vertical="center" wrapText="1"/>
    </xf>
    <xf numFmtId="4" fontId="9" fillId="3" borderId="15" xfId="0" applyNumberFormat="1" applyFont="1" applyFill="1" applyBorder="1" applyAlignment="1">
      <alignment vertical="center" wrapText="1"/>
    </xf>
    <xf numFmtId="4" fontId="9" fillId="6" borderId="15" xfId="0" applyNumberFormat="1" applyFont="1" applyFill="1" applyBorder="1" applyAlignment="1">
      <alignment vertical="center" wrapText="1"/>
    </xf>
    <xf numFmtId="165" fontId="9" fillId="4" borderId="15" xfId="3" applyFont="1" applyFill="1" applyBorder="1" applyAlignment="1">
      <alignment vertical="center"/>
    </xf>
    <xf numFmtId="167" fontId="5" fillId="0" borderId="15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vertical="center"/>
    </xf>
    <xf numFmtId="165" fontId="5" fillId="0" borderId="15" xfId="3" applyFont="1" applyFill="1" applyBorder="1" applyAlignment="1">
      <alignment vertical="center"/>
    </xf>
    <xf numFmtId="4" fontId="7" fillId="0" borderId="15" xfId="0" applyNumberFormat="1" applyFont="1" applyFill="1" applyBorder="1" applyAlignment="1">
      <alignment horizontal="right" vertical="center" wrapText="1"/>
    </xf>
    <xf numFmtId="164" fontId="5" fillId="0" borderId="15" xfId="0" applyNumberFormat="1" applyFont="1" applyFill="1" applyBorder="1" applyAlignment="1">
      <alignment vertical="center" wrapText="1"/>
    </xf>
    <xf numFmtId="4" fontId="5" fillId="0" borderId="15" xfId="0" applyNumberFormat="1" applyFont="1" applyFill="1" applyBorder="1" applyAlignment="1">
      <alignment vertical="center" wrapText="1"/>
    </xf>
    <xf numFmtId="4" fontId="9" fillId="0" borderId="15" xfId="0" applyNumberFormat="1" applyFont="1" applyFill="1" applyBorder="1" applyAlignment="1">
      <alignment vertical="center" wrapText="1"/>
    </xf>
    <xf numFmtId="167" fontId="5" fillId="6" borderId="15" xfId="0" applyNumberFormat="1" applyFont="1" applyFill="1" applyBorder="1" applyAlignment="1">
      <alignment horizontal="center" vertical="center" wrapText="1"/>
    </xf>
    <xf numFmtId="167" fontId="9" fillId="0" borderId="15" xfId="0" applyNumberFormat="1" applyFont="1" applyFill="1" applyBorder="1" applyAlignment="1">
      <alignment horizontal="center" vertical="center" wrapText="1"/>
    </xf>
    <xf numFmtId="17" fontId="5" fillId="6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165" fontId="4" fillId="4" borderId="14" xfId="3" applyFont="1" applyFill="1" applyBorder="1" applyAlignment="1">
      <alignment horizontal="center" vertical="center" wrapText="1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8"/>
  <sheetViews>
    <sheetView tabSelected="1" view="pageBreakPreview" topLeftCell="A325" zoomScale="85" zoomScaleNormal="90" zoomScaleSheetLayoutView="85" workbookViewId="0">
      <selection activeCell="I328" sqref="I328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2.85546875" customWidth="1"/>
    <col min="14" max="14" width="13.28515625" customWidth="1"/>
    <col min="15" max="15" width="13.85546875" customWidth="1"/>
    <col min="16" max="16" width="14.28515625" customWidth="1"/>
    <col min="18" max="18" width="11.85546875" bestFit="1" customWidth="1"/>
    <col min="19" max="19" width="13.5703125" bestFit="1" customWidth="1"/>
    <col min="20" max="24" width="11.5703125" bestFit="1" customWidth="1"/>
    <col min="25" max="26" width="10.85546875" bestFit="1" customWidth="1"/>
  </cols>
  <sheetData>
    <row r="1" spans="1:26" ht="24.75" customHeight="1" x14ac:dyDescent="0.25">
      <c r="A1" s="205"/>
      <c r="B1" s="206"/>
      <c r="C1" s="212" t="s">
        <v>617</v>
      </c>
      <c r="D1" s="212"/>
      <c r="E1" s="212"/>
      <c r="F1" s="212"/>
      <c r="G1" s="212"/>
      <c r="H1" s="212"/>
      <c r="I1" s="212"/>
      <c r="J1" s="213" t="s">
        <v>45</v>
      </c>
      <c r="K1" s="213"/>
      <c r="L1" s="213"/>
      <c r="M1" s="213"/>
      <c r="N1" s="213"/>
      <c r="O1" s="213"/>
      <c r="P1" s="213"/>
      <c r="U1">
        <v>210</v>
      </c>
      <c r="V1" s="127">
        <f>S2+U1</f>
        <v>45742</v>
      </c>
    </row>
    <row r="2" spans="1:26" ht="43.5" customHeight="1" x14ac:dyDescent="0.25">
      <c r="A2" s="207"/>
      <c r="B2" s="208"/>
      <c r="C2" s="212"/>
      <c r="D2" s="212"/>
      <c r="E2" s="212"/>
      <c r="F2" s="212"/>
      <c r="G2" s="212"/>
      <c r="H2" s="212"/>
      <c r="I2" s="212"/>
      <c r="J2" s="214">
        <f>N378</f>
        <v>100027.36</v>
      </c>
      <c r="K2" s="215"/>
      <c r="L2" s="215"/>
      <c r="M2" s="215"/>
      <c r="N2" s="215"/>
      <c r="O2" s="215"/>
      <c r="P2" s="215"/>
      <c r="S2" s="127">
        <v>45532</v>
      </c>
    </row>
    <row r="3" spans="1:26" x14ac:dyDescent="0.25">
      <c r="A3" s="225" t="s">
        <v>134</v>
      </c>
      <c r="B3" s="226"/>
      <c r="C3" s="181" t="s">
        <v>42</v>
      </c>
      <c r="D3" s="181"/>
      <c r="E3" s="180" t="s">
        <v>612</v>
      </c>
      <c r="F3" s="94"/>
      <c r="G3" s="94"/>
      <c r="H3" s="94"/>
      <c r="I3" s="135">
        <v>45532</v>
      </c>
      <c r="J3" s="190"/>
      <c r="K3" s="190"/>
      <c r="L3" s="190"/>
      <c r="M3" s="190"/>
      <c r="N3" s="190"/>
      <c r="O3" s="190"/>
      <c r="P3" s="190"/>
      <c r="S3" s="127">
        <v>45589</v>
      </c>
      <c r="T3">
        <f>S3-S$2</f>
        <v>57</v>
      </c>
    </row>
    <row r="4" spans="1:26" x14ac:dyDescent="0.25">
      <c r="A4" s="49" t="s">
        <v>43</v>
      </c>
      <c r="B4" s="50" t="s">
        <v>613</v>
      </c>
      <c r="C4" s="181" t="s">
        <v>610</v>
      </c>
      <c r="D4" s="181"/>
      <c r="E4" s="185" t="s">
        <v>611</v>
      </c>
      <c r="F4" s="186"/>
      <c r="G4" s="187"/>
      <c r="H4" s="94"/>
      <c r="I4" s="95"/>
      <c r="J4" s="4"/>
      <c r="K4" s="191" t="s">
        <v>49</v>
      </c>
      <c r="L4" s="191"/>
      <c r="M4" s="144"/>
      <c r="N4" s="2"/>
      <c r="O4" s="123">
        <f>30*9</f>
        <v>270</v>
      </c>
      <c r="P4" s="124" t="s">
        <v>133</v>
      </c>
      <c r="S4" s="127">
        <v>45622</v>
      </c>
      <c r="T4">
        <f>S4-S$2</f>
        <v>90</v>
      </c>
    </row>
    <row r="5" spans="1:26" x14ac:dyDescent="0.25">
      <c r="A5" s="49" t="s">
        <v>44</v>
      </c>
      <c r="B5" s="49" t="s">
        <v>161</v>
      </c>
      <c r="C5" s="201" t="s">
        <v>60</v>
      </c>
      <c r="D5" s="202"/>
      <c r="E5" s="104" t="s">
        <v>609</v>
      </c>
      <c r="F5" s="3"/>
      <c r="G5" s="3"/>
      <c r="H5" s="3"/>
      <c r="I5" s="2"/>
      <c r="J5" s="4"/>
      <c r="K5" s="194" t="s">
        <v>50</v>
      </c>
      <c r="L5" s="194"/>
      <c r="M5" s="145"/>
      <c r="N5" s="47"/>
      <c r="O5" s="134">
        <f>T5</f>
        <v>117</v>
      </c>
      <c r="P5" s="125" t="s">
        <v>133</v>
      </c>
      <c r="S5" s="127">
        <v>45649</v>
      </c>
      <c r="T5">
        <f>S5-S$2</f>
        <v>117</v>
      </c>
      <c r="U5" s="127"/>
      <c r="V5" s="127"/>
      <c r="W5" s="127"/>
      <c r="X5" s="127"/>
      <c r="Y5" s="127"/>
      <c r="Z5" s="127"/>
    </row>
    <row r="6" spans="1:26" x14ac:dyDescent="0.25">
      <c r="A6" s="182" t="s">
        <v>615</v>
      </c>
      <c r="B6" s="182"/>
      <c r="C6" s="183"/>
      <c r="D6" s="1"/>
      <c r="E6" s="2"/>
      <c r="F6" s="3"/>
      <c r="G6" s="3"/>
      <c r="H6" s="3"/>
      <c r="I6" s="2"/>
      <c r="J6" s="4"/>
      <c r="K6" s="216" t="s">
        <v>51</v>
      </c>
      <c r="L6" s="216"/>
      <c r="M6" s="146"/>
      <c r="N6" s="46"/>
      <c r="O6" s="218">
        <f>L378</f>
        <v>721229.72000000009</v>
      </c>
      <c r="P6" s="219"/>
      <c r="S6" s="127"/>
    </row>
    <row r="7" spans="1:26" x14ac:dyDescent="0.25">
      <c r="A7" s="182"/>
      <c r="B7" s="182"/>
      <c r="C7" s="182"/>
      <c r="D7" s="6"/>
      <c r="E7" s="5"/>
      <c r="F7" s="7"/>
      <c r="G7" s="7"/>
      <c r="H7" s="7"/>
      <c r="I7" s="5"/>
      <c r="J7" s="8"/>
      <c r="K7" s="194" t="s">
        <v>52</v>
      </c>
      <c r="L7" s="194"/>
      <c r="M7" s="194"/>
      <c r="N7" s="194"/>
      <c r="O7" s="217">
        <f>O378</f>
        <v>238703.74</v>
      </c>
      <c r="P7" s="218"/>
    </row>
    <row r="8" spans="1:26" x14ac:dyDescent="0.25">
      <c r="A8" s="38" t="s">
        <v>46</v>
      </c>
      <c r="B8" s="38" t="s">
        <v>164</v>
      </c>
      <c r="C8" s="38" t="s">
        <v>47</v>
      </c>
      <c r="D8" s="42">
        <v>45623</v>
      </c>
      <c r="E8" s="42">
        <v>45649</v>
      </c>
      <c r="F8" s="39"/>
      <c r="G8" s="39"/>
      <c r="H8" s="39"/>
      <c r="I8" s="40"/>
      <c r="J8" s="41"/>
      <c r="K8" s="195" t="s">
        <v>48</v>
      </c>
      <c r="L8" s="195"/>
      <c r="M8" s="142"/>
      <c r="N8" s="40"/>
      <c r="O8" s="192">
        <f>O6-O7</f>
        <v>482525.9800000001</v>
      </c>
      <c r="P8" s="193"/>
    </row>
    <row r="9" spans="1:26" x14ac:dyDescent="0.25">
      <c r="A9" s="211" t="s">
        <v>4</v>
      </c>
      <c r="B9" s="209" t="s">
        <v>5</v>
      </c>
      <c r="C9" s="198" t="s">
        <v>2</v>
      </c>
      <c r="D9" s="223" t="s">
        <v>3</v>
      </c>
      <c r="E9" s="188" t="s">
        <v>0</v>
      </c>
      <c r="F9" s="188"/>
      <c r="G9" s="189"/>
      <c r="H9" s="188"/>
      <c r="I9" s="188"/>
      <c r="J9" s="188"/>
      <c r="K9" s="220" t="s">
        <v>41</v>
      </c>
      <c r="L9" s="17"/>
      <c r="M9" s="19"/>
      <c r="N9" s="19" t="s">
        <v>1</v>
      </c>
      <c r="O9" s="20"/>
      <c r="P9" s="220" t="s">
        <v>41</v>
      </c>
    </row>
    <row r="10" spans="1:26" ht="9.75" customHeight="1" x14ac:dyDescent="0.25">
      <c r="A10" s="211"/>
      <c r="B10" s="210"/>
      <c r="C10" s="199"/>
      <c r="D10" s="224"/>
      <c r="E10" s="196" t="s">
        <v>39</v>
      </c>
      <c r="F10" s="18"/>
      <c r="G10" s="184" t="s">
        <v>53</v>
      </c>
      <c r="H10" s="57"/>
      <c r="I10" s="196" t="s">
        <v>40</v>
      </c>
      <c r="J10" s="203" t="s">
        <v>38</v>
      </c>
      <c r="K10" s="221"/>
      <c r="L10" s="198" t="s">
        <v>39</v>
      </c>
      <c r="M10" s="223" t="s">
        <v>163</v>
      </c>
      <c r="N10" s="189" t="s">
        <v>40</v>
      </c>
      <c r="O10" s="189" t="s">
        <v>38</v>
      </c>
      <c r="P10" s="221"/>
    </row>
    <row r="11" spans="1:26" ht="11.25" customHeight="1" x14ac:dyDescent="0.25">
      <c r="A11" s="211"/>
      <c r="B11" s="210"/>
      <c r="C11" s="199"/>
      <c r="D11" s="224"/>
      <c r="E11" s="196"/>
      <c r="F11" s="58"/>
      <c r="G11" s="184"/>
      <c r="H11" s="57"/>
      <c r="I11" s="196"/>
      <c r="J11" s="203"/>
      <c r="K11" s="221"/>
      <c r="L11" s="199"/>
      <c r="M11" s="224"/>
      <c r="N11" s="196"/>
      <c r="O11" s="196"/>
      <c r="P11" s="221"/>
      <c r="S11" s="128"/>
      <c r="T11" s="129"/>
    </row>
    <row r="12" spans="1:26" ht="10.5" customHeight="1" x14ac:dyDescent="0.25">
      <c r="A12" s="198"/>
      <c r="B12" s="210"/>
      <c r="C12" s="199"/>
      <c r="D12" s="224"/>
      <c r="E12" s="196"/>
      <c r="F12" s="59"/>
      <c r="G12" s="184"/>
      <c r="H12" s="60">
        <v>0.94</v>
      </c>
      <c r="I12" s="197"/>
      <c r="J12" s="204"/>
      <c r="K12" s="222"/>
      <c r="L12" s="200"/>
      <c r="M12" s="235"/>
      <c r="N12" s="197"/>
      <c r="O12" s="197"/>
      <c r="P12" s="222"/>
      <c r="S12" s="126"/>
      <c r="T12" s="130"/>
    </row>
    <row r="13" spans="1:26" x14ac:dyDescent="0.25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21"/>
      <c r="P13" s="64"/>
      <c r="S13" s="126"/>
      <c r="T13" s="130"/>
    </row>
    <row r="14" spans="1:26" x14ac:dyDescent="0.25">
      <c r="A14" s="106">
        <v>1</v>
      </c>
      <c r="B14" s="105" t="s">
        <v>61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7"/>
      <c r="N14" s="28"/>
      <c r="O14" s="28"/>
      <c r="P14" s="70">
        <f>SUM(P15:P17)</f>
        <v>0</v>
      </c>
      <c r="S14" s="126"/>
      <c r="T14" s="130"/>
    </row>
    <row r="15" spans="1:26" ht="38.25" x14ac:dyDescent="0.25">
      <c r="A15" s="71" t="s">
        <v>6</v>
      </c>
      <c r="B15" s="72" t="s">
        <v>162</v>
      </c>
      <c r="C15" s="73" t="s">
        <v>7</v>
      </c>
      <c r="D15" s="107">
        <v>0.65</v>
      </c>
      <c r="E15" s="74">
        <v>100.74</v>
      </c>
      <c r="F15" s="75"/>
      <c r="G15" s="74">
        <v>100.74</v>
      </c>
      <c r="H15" s="24">
        <v>435.99</v>
      </c>
      <c r="I15" s="74"/>
      <c r="J15" s="80">
        <f>I15+G15</f>
        <v>100.74</v>
      </c>
      <c r="K15" s="32">
        <f>E15-J15</f>
        <v>0</v>
      </c>
      <c r="L15" s="9">
        <f>ROUND(E15*D15,2)</f>
        <v>65.48</v>
      </c>
      <c r="M15" s="9">
        <f>ROUND(G15*D15,2)</f>
        <v>65.48</v>
      </c>
      <c r="N15" s="165">
        <f>ROUND(I15*D15,2)</f>
        <v>0</v>
      </c>
      <c r="O15" s="9">
        <f>ROUND(J15*D15,2)</f>
        <v>65.48</v>
      </c>
      <c r="P15" s="114">
        <f>L15-O15</f>
        <v>0</v>
      </c>
      <c r="S15" s="131"/>
      <c r="T15" s="132"/>
    </row>
    <row r="16" spans="1:26" ht="25.5" x14ac:dyDescent="0.25">
      <c r="A16" s="71" t="s">
        <v>93</v>
      </c>
      <c r="B16" s="72" t="s">
        <v>94</v>
      </c>
      <c r="C16" s="73" t="s">
        <v>167</v>
      </c>
      <c r="D16" s="107">
        <v>59.34</v>
      </c>
      <c r="E16" s="74">
        <v>53.72</v>
      </c>
      <c r="F16" s="75"/>
      <c r="G16" s="74">
        <v>53.72</v>
      </c>
      <c r="H16" s="24"/>
      <c r="I16" s="74"/>
      <c r="J16" s="80">
        <f>I16+G16</f>
        <v>53.72</v>
      </c>
      <c r="K16" s="32">
        <f>E16-J16</f>
        <v>0</v>
      </c>
      <c r="L16" s="9">
        <f>ROUND(E16*D16,2)</f>
        <v>3187.74</v>
      </c>
      <c r="M16" s="9">
        <f t="shared" ref="M16:M17" si="0">ROUND(G16*D16,2)</f>
        <v>3187.74</v>
      </c>
      <c r="N16" s="165">
        <f t="shared" ref="N16:N17" si="1">ROUND(I16*D16,2)</f>
        <v>0</v>
      </c>
      <c r="O16" s="9">
        <f t="shared" ref="O16:O17" si="2">ROUND(J16*D16,2)</f>
        <v>3187.74</v>
      </c>
      <c r="P16" s="114">
        <f>L16-O16</f>
        <v>0</v>
      </c>
      <c r="S16" s="143"/>
      <c r="T16" s="143"/>
    </row>
    <row r="17" spans="1:16" ht="25.5" x14ac:dyDescent="0.25">
      <c r="A17" s="71" t="s">
        <v>166</v>
      </c>
      <c r="B17" s="72" t="s">
        <v>165</v>
      </c>
      <c r="C17" s="73" t="s">
        <v>7</v>
      </c>
      <c r="D17" s="107">
        <v>190.94</v>
      </c>
      <c r="E17" s="74">
        <v>10</v>
      </c>
      <c r="F17" s="75"/>
      <c r="G17" s="74">
        <v>10</v>
      </c>
      <c r="H17" s="24"/>
      <c r="I17" s="74"/>
      <c r="J17" s="80">
        <f t="shared" ref="J17" si="3">I17+G17</f>
        <v>10</v>
      </c>
      <c r="K17" s="32">
        <f t="shared" ref="K17" si="4">E17-J17</f>
        <v>0</v>
      </c>
      <c r="L17" s="9">
        <f t="shared" ref="L17" si="5">ROUND(E17*D17,2)</f>
        <v>1909.4</v>
      </c>
      <c r="M17" s="9">
        <f t="shared" si="0"/>
        <v>1909.4</v>
      </c>
      <c r="N17" s="165">
        <f t="shared" si="1"/>
        <v>0</v>
      </c>
      <c r="O17" s="9">
        <f t="shared" si="2"/>
        <v>1909.4</v>
      </c>
      <c r="P17" s="114">
        <f t="shared" ref="P17" si="6">L17-O17</f>
        <v>0</v>
      </c>
    </row>
    <row r="18" spans="1:16" ht="15.75" customHeight="1" x14ac:dyDescent="0.25">
      <c r="A18" s="71"/>
      <c r="B18" s="72"/>
      <c r="C18" s="73"/>
      <c r="D18" s="74"/>
      <c r="E18" s="74"/>
      <c r="F18" s="75"/>
      <c r="G18" s="23"/>
      <c r="H18" s="24"/>
      <c r="I18" s="9"/>
      <c r="J18" s="10"/>
      <c r="K18" s="32"/>
      <c r="L18" s="11">
        <f>SUM(L15:L17)</f>
        <v>5162.62</v>
      </c>
      <c r="M18" s="11">
        <f>SUM(M15:M17)</f>
        <v>5162.62</v>
      </c>
      <c r="N18" s="166">
        <f>SUM(N15:N17)</f>
        <v>0</v>
      </c>
      <c r="O18" s="11">
        <f>SUM(O15:O17)</f>
        <v>5162.62</v>
      </c>
      <c r="P18" s="76"/>
    </row>
    <row r="19" spans="1:16" x14ac:dyDescent="0.25">
      <c r="A19" s="106" t="s">
        <v>168</v>
      </c>
      <c r="B19" s="105" t="s">
        <v>62</v>
      </c>
      <c r="C19" s="66"/>
      <c r="D19" s="67"/>
      <c r="E19" s="65"/>
      <c r="F19" s="68"/>
      <c r="G19" s="68"/>
      <c r="H19" s="69"/>
      <c r="I19" s="27"/>
      <c r="J19" s="32"/>
      <c r="K19" s="48"/>
      <c r="L19" s="27"/>
      <c r="M19" s="27"/>
      <c r="N19" s="167"/>
      <c r="O19" s="27"/>
      <c r="P19" s="55">
        <f>SUM(P20,P31,P36)</f>
        <v>0</v>
      </c>
    </row>
    <row r="20" spans="1:16" x14ac:dyDescent="0.25">
      <c r="A20" s="86" t="s">
        <v>8</v>
      </c>
      <c r="B20" s="87" t="s">
        <v>169</v>
      </c>
      <c r="C20" s="88"/>
      <c r="D20" s="89"/>
      <c r="E20" s="89"/>
      <c r="F20" s="90"/>
      <c r="G20" s="36"/>
      <c r="H20" s="37">
        <v>42.63</v>
      </c>
      <c r="I20" s="33"/>
      <c r="J20" s="34"/>
      <c r="K20" s="34"/>
      <c r="L20" s="35">
        <f>SUM(L21:L29)</f>
        <v>10602.02</v>
      </c>
      <c r="M20" s="35">
        <f t="shared" ref="M20:P20" si="7">SUM(M21:M29)</f>
        <v>10602.02</v>
      </c>
      <c r="N20" s="168">
        <f t="shared" si="7"/>
        <v>0</v>
      </c>
      <c r="O20" s="35">
        <f t="shared" si="7"/>
        <v>10602.02</v>
      </c>
      <c r="P20" s="35">
        <f t="shared" si="7"/>
        <v>0</v>
      </c>
    </row>
    <row r="21" spans="1:16" ht="25.5" x14ac:dyDescent="0.25">
      <c r="A21" s="71" t="s">
        <v>170</v>
      </c>
      <c r="B21" s="148" t="s">
        <v>179</v>
      </c>
      <c r="C21" s="149" t="s">
        <v>9</v>
      </c>
      <c r="D21" s="107">
        <v>101.1</v>
      </c>
      <c r="E21" s="150">
        <v>19.61</v>
      </c>
      <c r="F21" s="75"/>
      <c r="G21" s="74">
        <v>19.61</v>
      </c>
      <c r="H21" s="82"/>
      <c r="I21" s="74"/>
      <c r="J21" s="10">
        <f>I21+G21</f>
        <v>19.61</v>
      </c>
      <c r="K21" s="32">
        <f>E21-J21</f>
        <v>0</v>
      </c>
      <c r="L21" s="9">
        <f>ROUND(E21*D21,2)</f>
        <v>1982.57</v>
      </c>
      <c r="M21" s="9">
        <f>ROUND(G21*D21,2)</f>
        <v>1982.57</v>
      </c>
      <c r="N21" s="165">
        <f>ROUND(I21*D21,2)</f>
        <v>0</v>
      </c>
      <c r="O21" s="9">
        <f>ROUND(J21*D21,2)</f>
        <v>1982.57</v>
      </c>
      <c r="P21" s="81">
        <f>L21-O21</f>
        <v>0</v>
      </c>
    </row>
    <row r="22" spans="1:16" ht="25.5" x14ac:dyDescent="0.25">
      <c r="A22" s="71" t="s">
        <v>171</v>
      </c>
      <c r="B22" s="148" t="s">
        <v>113</v>
      </c>
      <c r="C22" s="149" t="s">
        <v>7</v>
      </c>
      <c r="D22" s="107">
        <v>6.79</v>
      </c>
      <c r="E22" s="150">
        <v>15.37</v>
      </c>
      <c r="F22" s="75"/>
      <c r="G22" s="74">
        <v>15.37</v>
      </c>
      <c r="H22" s="24">
        <v>16.329999999999998</v>
      </c>
      <c r="I22" s="74"/>
      <c r="J22" s="80">
        <f t="shared" ref="J22:J44" si="8">I22+G22</f>
        <v>15.37</v>
      </c>
      <c r="K22" s="32">
        <f t="shared" ref="K22:K44" si="9">E22-J22</f>
        <v>0</v>
      </c>
      <c r="L22" s="9">
        <f t="shared" ref="L22:L44" si="10">ROUND(E22*D22,2)</f>
        <v>104.36</v>
      </c>
      <c r="M22" s="9">
        <f t="shared" ref="M22:M29" si="11">ROUND(G22*D22,2)</f>
        <v>104.36</v>
      </c>
      <c r="N22" s="165">
        <f>ROUND(I22*D22,2)</f>
        <v>0</v>
      </c>
      <c r="O22" s="9">
        <f t="shared" ref="O22:O44" si="12">ROUND(J22*D22,2)</f>
        <v>104.36</v>
      </c>
      <c r="P22" s="81">
        <f t="shared" ref="P22:P44" si="13">L22-O22</f>
        <v>0</v>
      </c>
    </row>
    <row r="23" spans="1:16" ht="25.5" x14ac:dyDescent="0.25">
      <c r="A23" s="71" t="s">
        <v>172</v>
      </c>
      <c r="B23" s="148" t="s">
        <v>95</v>
      </c>
      <c r="C23" s="149" t="s">
        <v>7</v>
      </c>
      <c r="D23" s="107">
        <v>34.090000000000003</v>
      </c>
      <c r="E23" s="150">
        <v>15.37</v>
      </c>
      <c r="F23" s="75"/>
      <c r="G23" s="74">
        <v>15.37</v>
      </c>
      <c r="H23" s="24"/>
      <c r="I23" s="74"/>
      <c r="J23" s="80">
        <f t="shared" si="8"/>
        <v>15.37</v>
      </c>
      <c r="K23" s="32">
        <f t="shared" si="9"/>
        <v>0</v>
      </c>
      <c r="L23" s="9">
        <f t="shared" si="10"/>
        <v>523.96</v>
      </c>
      <c r="M23" s="9">
        <f t="shared" si="11"/>
        <v>523.96</v>
      </c>
      <c r="N23" s="165">
        <f t="shared" ref="N23:N44" si="14">ROUND(I23*D23,2)</f>
        <v>0</v>
      </c>
      <c r="O23" s="9">
        <f t="shared" si="12"/>
        <v>523.96</v>
      </c>
      <c r="P23" s="81">
        <f t="shared" si="13"/>
        <v>0</v>
      </c>
    </row>
    <row r="24" spans="1:16" ht="38.25" x14ac:dyDescent="0.25">
      <c r="A24" s="71" t="s">
        <v>173</v>
      </c>
      <c r="B24" s="148" t="s">
        <v>180</v>
      </c>
      <c r="C24" s="149" t="s">
        <v>7</v>
      </c>
      <c r="D24" s="107">
        <v>86.42</v>
      </c>
      <c r="E24" s="150">
        <v>30.18</v>
      </c>
      <c r="F24" s="75"/>
      <c r="G24" s="74">
        <v>30.18</v>
      </c>
      <c r="H24" s="24"/>
      <c r="I24" s="74">
        <v>0</v>
      </c>
      <c r="J24" s="80">
        <f t="shared" si="8"/>
        <v>30.18</v>
      </c>
      <c r="K24" s="32">
        <f t="shared" si="9"/>
        <v>0</v>
      </c>
      <c r="L24" s="9">
        <f t="shared" si="10"/>
        <v>2608.16</v>
      </c>
      <c r="M24" s="9">
        <f t="shared" si="11"/>
        <v>2608.16</v>
      </c>
      <c r="N24" s="165">
        <f t="shared" si="14"/>
        <v>0</v>
      </c>
      <c r="O24" s="9">
        <f t="shared" si="12"/>
        <v>2608.16</v>
      </c>
      <c r="P24" s="81">
        <f t="shared" si="13"/>
        <v>0</v>
      </c>
    </row>
    <row r="25" spans="1:16" ht="38.25" x14ac:dyDescent="0.25">
      <c r="A25" s="71" t="s">
        <v>174</v>
      </c>
      <c r="B25" s="148" t="s">
        <v>181</v>
      </c>
      <c r="C25" s="149" t="s">
        <v>186</v>
      </c>
      <c r="D25" s="107">
        <v>14.95</v>
      </c>
      <c r="E25" s="150">
        <v>25.7</v>
      </c>
      <c r="F25" s="75"/>
      <c r="G25" s="74">
        <v>25.7</v>
      </c>
      <c r="H25" s="24"/>
      <c r="I25" s="74">
        <v>0</v>
      </c>
      <c r="J25" s="80">
        <f t="shared" si="8"/>
        <v>25.7</v>
      </c>
      <c r="K25" s="32">
        <f t="shared" si="9"/>
        <v>0</v>
      </c>
      <c r="L25" s="9">
        <f t="shared" si="10"/>
        <v>384.22</v>
      </c>
      <c r="M25" s="9">
        <f t="shared" si="11"/>
        <v>384.22</v>
      </c>
      <c r="N25" s="165">
        <f t="shared" si="14"/>
        <v>0</v>
      </c>
      <c r="O25" s="9">
        <f t="shared" si="12"/>
        <v>384.22</v>
      </c>
      <c r="P25" s="81">
        <f t="shared" si="13"/>
        <v>0</v>
      </c>
    </row>
    <row r="26" spans="1:16" ht="38.25" x14ac:dyDescent="0.25">
      <c r="A26" s="71" t="s">
        <v>175</v>
      </c>
      <c r="B26" s="148" t="s">
        <v>182</v>
      </c>
      <c r="C26" s="149" t="s">
        <v>186</v>
      </c>
      <c r="D26" s="107">
        <v>12.98</v>
      </c>
      <c r="E26" s="150">
        <v>116.8</v>
      </c>
      <c r="F26" s="75"/>
      <c r="G26" s="74">
        <v>116.8</v>
      </c>
      <c r="H26" s="24"/>
      <c r="I26" s="74">
        <v>0</v>
      </c>
      <c r="J26" s="80">
        <f t="shared" si="8"/>
        <v>116.8</v>
      </c>
      <c r="K26" s="32">
        <f t="shared" si="9"/>
        <v>0</v>
      </c>
      <c r="L26" s="9">
        <f t="shared" si="10"/>
        <v>1516.06</v>
      </c>
      <c r="M26" s="9">
        <f t="shared" si="11"/>
        <v>1516.06</v>
      </c>
      <c r="N26" s="165">
        <f t="shared" si="14"/>
        <v>0</v>
      </c>
      <c r="O26" s="9">
        <f t="shared" si="12"/>
        <v>1516.06</v>
      </c>
      <c r="P26" s="81">
        <f t="shared" si="13"/>
        <v>0</v>
      </c>
    </row>
    <row r="27" spans="1:16" ht="38.25" x14ac:dyDescent="0.25">
      <c r="A27" s="71" t="s">
        <v>176</v>
      </c>
      <c r="B27" s="148" t="s">
        <v>183</v>
      </c>
      <c r="C27" s="149" t="s">
        <v>186</v>
      </c>
      <c r="D27" s="107">
        <v>9.69</v>
      </c>
      <c r="E27" s="150">
        <v>94.7</v>
      </c>
      <c r="F27" s="75"/>
      <c r="G27" s="74">
        <v>94.7</v>
      </c>
      <c r="H27" s="24"/>
      <c r="I27" s="74">
        <v>0</v>
      </c>
      <c r="J27" s="80">
        <f t="shared" si="8"/>
        <v>94.7</v>
      </c>
      <c r="K27" s="32">
        <f t="shared" si="9"/>
        <v>0</v>
      </c>
      <c r="L27" s="9">
        <f t="shared" si="10"/>
        <v>917.64</v>
      </c>
      <c r="M27" s="9">
        <f t="shared" si="11"/>
        <v>917.64</v>
      </c>
      <c r="N27" s="165">
        <f t="shared" si="14"/>
        <v>0</v>
      </c>
      <c r="O27" s="9">
        <f t="shared" si="12"/>
        <v>917.64</v>
      </c>
      <c r="P27" s="81">
        <f t="shared" si="13"/>
        <v>0</v>
      </c>
    </row>
    <row r="28" spans="1:16" ht="25.5" x14ac:dyDescent="0.25">
      <c r="A28" s="71" t="s">
        <v>177</v>
      </c>
      <c r="B28" s="148" t="s">
        <v>184</v>
      </c>
      <c r="C28" s="149" t="s">
        <v>9</v>
      </c>
      <c r="D28" s="107">
        <v>392.98</v>
      </c>
      <c r="E28" s="150">
        <v>3.61</v>
      </c>
      <c r="F28" s="75"/>
      <c r="G28" s="74">
        <v>3.61</v>
      </c>
      <c r="H28" s="24"/>
      <c r="I28" s="74">
        <v>0</v>
      </c>
      <c r="J28" s="80">
        <f t="shared" si="8"/>
        <v>3.61</v>
      </c>
      <c r="K28" s="32">
        <f t="shared" si="9"/>
        <v>0</v>
      </c>
      <c r="L28" s="9">
        <f t="shared" si="10"/>
        <v>1418.66</v>
      </c>
      <c r="M28" s="9">
        <f t="shared" si="11"/>
        <v>1418.66</v>
      </c>
      <c r="N28" s="165">
        <f t="shared" si="14"/>
        <v>0</v>
      </c>
      <c r="O28" s="9">
        <f t="shared" si="12"/>
        <v>1418.66</v>
      </c>
      <c r="P28" s="81">
        <f t="shared" si="13"/>
        <v>0</v>
      </c>
    </row>
    <row r="29" spans="1:16" ht="25.5" x14ac:dyDescent="0.25">
      <c r="A29" s="71" t="s">
        <v>178</v>
      </c>
      <c r="B29" s="148" t="s">
        <v>185</v>
      </c>
      <c r="C29" s="149" t="s">
        <v>9</v>
      </c>
      <c r="D29" s="107">
        <v>317.56</v>
      </c>
      <c r="E29" s="150">
        <v>3.61</v>
      </c>
      <c r="F29" s="75"/>
      <c r="G29" s="74">
        <v>3.61</v>
      </c>
      <c r="H29" s="24"/>
      <c r="I29" s="74">
        <v>0</v>
      </c>
      <c r="J29" s="80">
        <f t="shared" si="8"/>
        <v>3.61</v>
      </c>
      <c r="K29" s="32">
        <f t="shared" si="9"/>
        <v>0</v>
      </c>
      <c r="L29" s="9">
        <f t="shared" si="10"/>
        <v>1146.3900000000001</v>
      </c>
      <c r="M29" s="9">
        <f t="shared" si="11"/>
        <v>1146.3900000000001</v>
      </c>
      <c r="N29" s="165">
        <f t="shared" si="14"/>
        <v>0</v>
      </c>
      <c r="O29" s="9">
        <f t="shared" si="12"/>
        <v>1146.3900000000001</v>
      </c>
      <c r="P29" s="81">
        <f t="shared" si="13"/>
        <v>0</v>
      </c>
    </row>
    <row r="30" spans="1:16" x14ac:dyDescent="0.25">
      <c r="A30" s="71"/>
      <c r="B30" s="148"/>
      <c r="C30" s="149"/>
      <c r="D30" s="147"/>
      <c r="E30" s="150"/>
      <c r="F30" s="75"/>
      <c r="G30" s="9"/>
      <c r="H30" s="24"/>
      <c r="I30" s="74"/>
      <c r="J30" s="80"/>
      <c r="K30" s="32"/>
      <c r="L30" s="9"/>
      <c r="M30" s="9"/>
      <c r="N30" s="165"/>
      <c r="O30" s="9"/>
      <c r="P30" s="81"/>
    </row>
    <row r="31" spans="1:16" x14ac:dyDescent="0.25">
      <c r="A31" s="86" t="s">
        <v>10</v>
      </c>
      <c r="B31" s="87" t="s">
        <v>198</v>
      </c>
      <c r="C31" s="88"/>
      <c r="D31" s="89"/>
      <c r="E31" s="89"/>
      <c r="F31" s="90"/>
      <c r="G31" s="36"/>
      <c r="H31" s="37">
        <v>42.63</v>
      </c>
      <c r="I31" s="33"/>
      <c r="J31" s="34"/>
      <c r="K31" s="34"/>
      <c r="L31" s="35">
        <f>SUM(L32:L34)</f>
        <v>7044.42</v>
      </c>
      <c r="M31" s="35">
        <f t="shared" ref="M31:P31" si="15">SUM(M32:M34)</f>
        <v>7044.42</v>
      </c>
      <c r="N31" s="168">
        <f t="shared" si="15"/>
        <v>0</v>
      </c>
      <c r="O31" s="35">
        <f t="shared" si="15"/>
        <v>7044.42</v>
      </c>
      <c r="P31" s="35">
        <f t="shared" si="15"/>
        <v>0</v>
      </c>
    </row>
    <row r="32" spans="1:16" ht="25.5" x14ac:dyDescent="0.25">
      <c r="A32" s="71" t="s">
        <v>187</v>
      </c>
      <c r="B32" s="148" t="s">
        <v>113</v>
      </c>
      <c r="C32" s="149" t="s">
        <v>7</v>
      </c>
      <c r="D32" s="107">
        <v>6.79</v>
      </c>
      <c r="E32" s="150">
        <v>27.72</v>
      </c>
      <c r="F32" s="75"/>
      <c r="G32" s="74">
        <v>27.72</v>
      </c>
      <c r="H32" s="82"/>
      <c r="I32" s="74">
        <v>0</v>
      </c>
      <c r="J32" s="10">
        <f>I32+G32</f>
        <v>27.72</v>
      </c>
      <c r="K32" s="32">
        <f>E32-J32</f>
        <v>0</v>
      </c>
      <c r="L32" s="9">
        <f>ROUND(E32*D32,2)</f>
        <v>188.22</v>
      </c>
      <c r="M32" s="9">
        <f>ROUND(G32*D32,2)</f>
        <v>188.22</v>
      </c>
      <c r="N32" s="165">
        <f>ROUND(I32*D32,2)</f>
        <v>0</v>
      </c>
      <c r="O32" s="9">
        <f>ROUND(J32*D32,2)</f>
        <v>188.22</v>
      </c>
      <c r="P32" s="81">
        <f>L32-O32</f>
        <v>0</v>
      </c>
    </row>
    <row r="33" spans="1:21" ht="38.25" x14ac:dyDescent="0.25">
      <c r="A33" s="71" t="s">
        <v>188</v>
      </c>
      <c r="B33" s="148" t="s">
        <v>196</v>
      </c>
      <c r="C33" s="149" t="s">
        <v>9</v>
      </c>
      <c r="D33" s="107">
        <v>711.97</v>
      </c>
      <c r="E33" s="150">
        <v>2.77</v>
      </c>
      <c r="F33" s="75"/>
      <c r="G33" s="74">
        <v>2.77</v>
      </c>
      <c r="H33" s="24">
        <v>16.329999999999998</v>
      </c>
      <c r="I33" s="74">
        <v>0</v>
      </c>
      <c r="J33" s="80">
        <f t="shared" ref="J33:J34" si="16">I33+G33</f>
        <v>2.77</v>
      </c>
      <c r="K33" s="32">
        <f t="shared" ref="K33:K34" si="17">E33-J33</f>
        <v>0</v>
      </c>
      <c r="L33" s="9">
        <f t="shared" ref="L33:L34" si="18">ROUND(E33*D33,2)</f>
        <v>1972.16</v>
      </c>
      <c r="M33" s="9">
        <f t="shared" ref="M33:M34" si="19">ROUND(G33*D33,2)</f>
        <v>1972.16</v>
      </c>
      <c r="N33" s="165">
        <f>ROUND(I33*D33,2)</f>
        <v>0</v>
      </c>
      <c r="O33" s="9">
        <f t="shared" ref="O33:O34" si="20">ROUND(J33*D33,2)</f>
        <v>1972.16</v>
      </c>
      <c r="P33" s="81">
        <f t="shared" ref="P33:P34" si="21">L33-O33</f>
        <v>0</v>
      </c>
    </row>
    <row r="34" spans="1:21" ht="38.25" x14ac:dyDescent="0.25">
      <c r="A34" s="71" t="s">
        <v>189</v>
      </c>
      <c r="B34" s="148" t="s">
        <v>197</v>
      </c>
      <c r="C34" s="149" t="s">
        <v>9</v>
      </c>
      <c r="D34" s="107">
        <v>440.4</v>
      </c>
      <c r="E34" s="150">
        <v>11.09</v>
      </c>
      <c r="F34" s="75"/>
      <c r="G34" s="74">
        <v>11.09</v>
      </c>
      <c r="H34" s="24"/>
      <c r="I34" s="74">
        <v>0</v>
      </c>
      <c r="J34" s="80">
        <f t="shared" si="16"/>
        <v>11.09</v>
      </c>
      <c r="K34" s="32">
        <f t="shared" si="17"/>
        <v>0</v>
      </c>
      <c r="L34" s="9">
        <f t="shared" si="18"/>
        <v>4884.04</v>
      </c>
      <c r="M34" s="9">
        <f t="shared" si="19"/>
        <v>4884.04</v>
      </c>
      <c r="N34" s="165">
        <f>ROUND(I34*D34,2)</f>
        <v>0</v>
      </c>
      <c r="O34" s="9">
        <f t="shared" si="20"/>
        <v>4884.04</v>
      </c>
      <c r="P34" s="81">
        <f t="shared" si="21"/>
        <v>0</v>
      </c>
    </row>
    <row r="35" spans="1:21" x14ac:dyDescent="0.25">
      <c r="A35" s="71"/>
      <c r="B35" s="148"/>
      <c r="C35" s="149"/>
      <c r="D35" s="147"/>
      <c r="E35" s="150"/>
      <c r="F35" s="75"/>
      <c r="G35" s="12"/>
      <c r="H35" s="24"/>
      <c r="I35" s="74"/>
      <c r="J35" s="80"/>
      <c r="K35" s="32"/>
      <c r="L35" s="9"/>
      <c r="M35" s="9"/>
      <c r="N35" s="165"/>
      <c r="O35" s="9"/>
      <c r="P35" s="81"/>
    </row>
    <row r="36" spans="1:21" x14ac:dyDescent="0.25">
      <c r="A36" s="86" t="s">
        <v>135</v>
      </c>
      <c r="B36" s="87" t="s">
        <v>199</v>
      </c>
      <c r="C36" s="88"/>
      <c r="D36" s="89"/>
      <c r="E36" s="89"/>
      <c r="F36" s="90"/>
      <c r="G36" s="36"/>
      <c r="H36" s="37">
        <v>42.63</v>
      </c>
      <c r="I36" s="33"/>
      <c r="J36" s="34"/>
      <c r="K36" s="34"/>
      <c r="L36" s="35">
        <f>SUM(L37:L44)</f>
        <v>11073.050000000001</v>
      </c>
      <c r="M36" s="35">
        <f t="shared" ref="M36:N36" si="22">SUM(M37:M44)</f>
        <v>11073.050000000001</v>
      </c>
      <c r="N36" s="168">
        <f t="shared" si="22"/>
        <v>0</v>
      </c>
      <c r="O36" s="35">
        <f>SUM(O37:O44)</f>
        <v>11073.050000000001</v>
      </c>
      <c r="P36" s="35">
        <f>SUM(P37:P44)</f>
        <v>0</v>
      </c>
    </row>
    <row r="37" spans="1:21" ht="25.5" x14ac:dyDescent="0.25">
      <c r="A37" s="71" t="s">
        <v>195</v>
      </c>
      <c r="B37" s="148" t="s">
        <v>200</v>
      </c>
      <c r="C37" s="149" t="s">
        <v>9</v>
      </c>
      <c r="D37" s="107">
        <v>111.24</v>
      </c>
      <c r="E37" s="150">
        <v>22.18</v>
      </c>
      <c r="F37" s="75"/>
      <c r="G37" s="74">
        <v>22.18</v>
      </c>
      <c r="H37" s="24"/>
      <c r="I37" s="74">
        <v>0</v>
      </c>
      <c r="J37" s="80">
        <f>I37+G37</f>
        <v>22.18</v>
      </c>
      <c r="K37" s="32">
        <f>E37-J37</f>
        <v>0</v>
      </c>
      <c r="L37" s="9">
        <f>ROUND(E37*D37,2)</f>
        <v>2467.3000000000002</v>
      </c>
      <c r="M37" s="9">
        <f t="shared" ref="M37:M44" si="23">ROUND(G37*D37,2)</f>
        <v>2467.3000000000002</v>
      </c>
      <c r="N37" s="165">
        <f>ROUND(I37*D37,2)</f>
        <v>0</v>
      </c>
      <c r="O37" s="9">
        <f>ROUND(J37*D37,2)</f>
        <v>2467.3000000000002</v>
      </c>
      <c r="P37" s="81">
        <f>L37-O37</f>
        <v>0</v>
      </c>
    </row>
    <row r="38" spans="1:21" ht="25.5" x14ac:dyDescent="0.25">
      <c r="A38" s="71" t="s">
        <v>188</v>
      </c>
      <c r="B38" s="148" t="s">
        <v>71</v>
      </c>
      <c r="C38" s="73" t="s">
        <v>7</v>
      </c>
      <c r="D38" s="107">
        <v>75.06</v>
      </c>
      <c r="E38" s="150">
        <v>50.42</v>
      </c>
      <c r="F38" s="75"/>
      <c r="G38" s="74">
        <v>50.42</v>
      </c>
      <c r="H38" s="24"/>
      <c r="I38" s="74"/>
      <c r="J38" s="80">
        <f>I38+G38</f>
        <v>50.42</v>
      </c>
      <c r="K38" s="32">
        <f>E38-J38</f>
        <v>0</v>
      </c>
      <c r="L38" s="9">
        <f>ROUND(E38*D38,2)</f>
        <v>3784.53</v>
      </c>
      <c r="M38" s="9">
        <f t="shared" si="23"/>
        <v>3784.53</v>
      </c>
      <c r="N38" s="165">
        <f>ROUND(I38*D38,2)</f>
        <v>0</v>
      </c>
      <c r="O38" s="9">
        <f>ROUND(J38*D38,2)</f>
        <v>3784.53</v>
      </c>
      <c r="P38" s="81">
        <f>L38-O38</f>
        <v>0</v>
      </c>
    </row>
    <row r="39" spans="1:21" ht="25.5" x14ac:dyDescent="0.25">
      <c r="A39" s="71" t="s">
        <v>189</v>
      </c>
      <c r="B39" s="148" t="s">
        <v>201</v>
      </c>
      <c r="C39" s="73" t="s">
        <v>15</v>
      </c>
      <c r="D39" s="107">
        <v>18.260000000000002</v>
      </c>
      <c r="E39" s="150">
        <v>50.9</v>
      </c>
      <c r="F39" s="75"/>
      <c r="G39" s="74">
        <v>50.9</v>
      </c>
      <c r="H39" s="24"/>
      <c r="I39" s="74"/>
      <c r="J39" s="80">
        <f t="shared" si="8"/>
        <v>50.9</v>
      </c>
      <c r="K39" s="32">
        <f t="shared" si="9"/>
        <v>0</v>
      </c>
      <c r="L39" s="9">
        <f t="shared" si="10"/>
        <v>929.43</v>
      </c>
      <c r="M39" s="9">
        <f t="shared" si="23"/>
        <v>929.43</v>
      </c>
      <c r="N39" s="165">
        <f t="shared" si="14"/>
        <v>0</v>
      </c>
      <c r="O39" s="9">
        <f t="shared" si="12"/>
        <v>929.43</v>
      </c>
      <c r="P39" s="81">
        <f t="shared" si="13"/>
        <v>0</v>
      </c>
    </row>
    <row r="40" spans="1:21" ht="25.5" x14ac:dyDescent="0.25">
      <c r="A40" s="71" t="s">
        <v>190</v>
      </c>
      <c r="B40" s="148" t="s">
        <v>202</v>
      </c>
      <c r="C40" s="73" t="s">
        <v>15</v>
      </c>
      <c r="D40" s="107">
        <v>15.78</v>
      </c>
      <c r="E40" s="150">
        <v>86.9</v>
      </c>
      <c r="F40" s="75"/>
      <c r="G40" s="74">
        <v>86.9</v>
      </c>
      <c r="H40" s="24"/>
      <c r="I40" s="74">
        <v>0</v>
      </c>
      <c r="J40" s="80">
        <f t="shared" si="8"/>
        <v>86.9</v>
      </c>
      <c r="K40" s="32">
        <f t="shared" si="9"/>
        <v>0</v>
      </c>
      <c r="L40" s="9">
        <f t="shared" si="10"/>
        <v>1371.28</v>
      </c>
      <c r="M40" s="9">
        <f t="shared" si="23"/>
        <v>1371.28</v>
      </c>
      <c r="N40" s="165">
        <f t="shared" si="14"/>
        <v>0</v>
      </c>
      <c r="O40" s="9">
        <f t="shared" si="12"/>
        <v>1371.28</v>
      </c>
      <c r="P40" s="81">
        <f t="shared" si="13"/>
        <v>0</v>
      </c>
      <c r="U40" t="e">
        <f>#REF!/E38</f>
        <v>#REF!</v>
      </c>
    </row>
    <row r="41" spans="1:21" ht="25.5" x14ac:dyDescent="0.25">
      <c r="A41" s="71" t="s">
        <v>191</v>
      </c>
      <c r="B41" s="148" t="s">
        <v>96</v>
      </c>
      <c r="C41" s="73" t="s">
        <v>15</v>
      </c>
      <c r="D41" s="107">
        <v>11.78</v>
      </c>
      <c r="E41" s="150">
        <v>4.3</v>
      </c>
      <c r="F41" s="75"/>
      <c r="G41" s="74">
        <v>4.3</v>
      </c>
      <c r="H41" s="24"/>
      <c r="I41" s="74"/>
      <c r="J41" s="80">
        <f t="shared" si="8"/>
        <v>4.3</v>
      </c>
      <c r="K41" s="32">
        <f t="shared" si="9"/>
        <v>0</v>
      </c>
      <c r="L41" s="9">
        <f t="shared" si="10"/>
        <v>50.65</v>
      </c>
      <c r="M41" s="9">
        <f t="shared" si="23"/>
        <v>50.65</v>
      </c>
      <c r="N41" s="165">
        <f t="shared" si="14"/>
        <v>0</v>
      </c>
      <c r="O41" s="9">
        <f t="shared" si="12"/>
        <v>50.65</v>
      </c>
      <c r="P41" s="81">
        <f t="shared" si="13"/>
        <v>0</v>
      </c>
      <c r="R41">
        <f>582.7/80</f>
        <v>7.2837500000000004</v>
      </c>
      <c r="S41">
        <f>R41*4</f>
        <v>29.135000000000002</v>
      </c>
      <c r="U41" t="e">
        <f>U40*100</f>
        <v>#REF!</v>
      </c>
    </row>
    <row r="42" spans="1:21" ht="25.5" x14ac:dyDescent="0.25">
      <c r="A42" s="71" t="s">
        <v>192</v>
      </c>
      <c r="B42" s="148" t="s">
        <v>184</v>
      </c>
      <c r="C42" s="73" t="s">
        <v>9</v>
      </c>
      <c r="D42" s="107">
        <v>392.98</v>
      </c>
      <c r="E42" s="150">
        <v>2.75</v>
      </c>
      <c r="F42" s="75"/>
      <c r="G42" s="74">
        <v>2.75</v>
      </c>
      <c r="H42" s="24"/>
      <c r="I42" s="74">
        <v>0</v>
      </c>
      <c r="J42" s="80">
        <f t="shared" si="8"/>
        <v>2.75</v>
      </c>
      <c r="K42" s="32">
        <f t="shared" si="9"/>
        <v>0</v>
      </c>
      <c r="L42" s="9">
        <f t="shared" si="10"/>
        <v>1080.7</v>
      </c>
      <c r="M42" s="9">
        <f t="shared" si="23"/>
        <v>1080.7</v>
      </c>
      <c r="N42" s="165">
        <f t="shared" si="14"/>
        <v>0</v>
      </c>
      <c r="O42" s="9">
        <f t="shared" si="12"/>
        <v>1080.7</v>
      </c>
      <c r="P42" s="81">
        <f t="shared" si="13"/>
        <v>0</v>
      </c>
    </row>
    <row r="43" spans="1:21" ht="25.5" x14ac:dyDescent="0.25">
      <c r="A43" s="71" t="s">
        <v>193</v>
      </c>
      <c r="B43" s="148" t="s">
        <v>185</v>
      </c>
      <c r="C43" s="73" t="s">
        <v>9</v>
      </c>
      <c r="D43" s="107">
        <v>317.56</v>
      </c>
      <c r="E43" s="150">
        <v>2.75</v>
      </c>
      <c r="F43" s="75"/>
      <c r="G43" s="74">
        <v>2.75</v>
      </c>
      <c r="H43" s="24"/>
      <c r="I43" s="74">
        <v>0</v>
      </c>
      <c r="J43" s="80">
        <f t="shared" si="8"/>
        <v>2.75</v>
      </c>
      <c r="K43" s="32">
        <f t="shared" si="9"/>
        <v>0</v>
      </c>
      <c r="L43" s="9">
        <f t="shared" si="10"/>
        <v>873.29</v>
      </c>
      <c r="M43" s="9">
        <f t="shared" si="23"/>
        <v>873.29</v>
      </c>
      <c r="N43" s="165">
        <f t="shared" si="14"/>
        <v>0</v>
      </c>
      <c r="O43" s="9">
        <f t="shared" si="12"/>
        <v>873.29</v>
      </c>
      <c r="P43" s="81">
        <f t="shared" si="13"/>
        <v>0</v>
      </c>
    </row>
    <row r="44" spans="1:21" ht="25.5" x14ac:dyDescent="0.25">
      <c r="A44" s="71" t="s">
        <v>194</v>
      </c>
      <c r="B44" s="148" t="s">
        <v>203</v>
      </c>
      <c r="C44" s="73" t="s">
        <v>9</v>
      </c>
      <c r="D44" s="107">
        <v>26.55</v>
      </c>
      <c r="E44" s="150">
        <v>19.43</v>
      </c>
      <c r="F44" s="75"/>
      <c r="G44" s="74">
        <v>19.43</v>
      </c>
      <c r="H44" s="24"/>
      <c r="I44" s="74">
        <v>0</v>
      </c>
      <c r="J44" s="80">
        <f t="shared" si="8"/>
        <v>19.43</v>
      </c>
      <c r="K44" s="32">
        <f t="shared" si="9"/>
        <v>0</v>
      </c>
      <c r="L44" s="9">
        <f t="shared" si="10"/>
        <v>515.87</v>
      </c>
      <c r="M44" s="9">
        <f t="shared" si="23"/>
        <v>515.87</v>
      </c>
      <c r="N44" s="165">
        <f t="shared" si="14"/>
        <v>0</v>
      </c>
      <c r="O44" s="9">
        <f t="shared" si="12"/>
        <v>515.87</v>
      </c>
      <c r="P44" s="81">
        <f t="shared" si="13"/>
        <v>0</v>
      </c>
    </row>
    <row r="45" spans="1:21" x14ac:dyDescent="0.25">
      <c r="A45" s="71"/>
      <c r="B45" s="83"/>
      <c r="C45" s="73"/>
      <c r="D45" s="74"/>
      <c r="E45" s="74"/>
      <c r="F45" s="75"/>
      <c r="G45" s="75"/>
      <c r="H45" s="82"/>
      <c r="I45" s="9"/>
      <c r="J45" s="10"/>
      <c r="K45" s="32"/>
      <c r="L45" s="11">
        <f>SUM(L20,L36,L31)</f>
        <v>28719.489999999998</v>
      </c>
      <c r="M45" s="11">
        <f>SUM(M20,M36,M31)</f>
        <v>28719.489999999998</v>
      </c>
      <c r="N45" s="166">
        <f>SUM(N20,N36,N31)</f>
        <v>0</v>
      </c>
      <c r="O45" s="11">
        <f>SUM(O20,O36,O31)</f>
        <v>28719.489999999998</v>
      </c>
      <c r="P45" s="64"/>
    </row>
    <row r="46" spans="1:21" x14ac:dyDescent="0.25">
      <c r="A46" s="106" t="s">
        <v>204</v>
      </c>
      <c r="B46" s="105" t="s">
        <v>72</v>
      </c>
      <c r="C46" s="66"/>
      <c r="D46" s="67"/>
      <c r="E46" s="65"/>
      <c r="F46" s="68"/>
      <c r="G46" s="68"/>
      <c r="H46" s="69"/>
      <c r="I46" s="27"/>
      <c r="J46" s="32"/>
      <c r="K46" s="44"/>
      <c r="L46" s="30"/>
      <c r="M46" s="30"/>
      <c r="N46" s="167"/>
      <c r="O46" s="27"/>
      <c r="P46" s="56">
        <f>SUM(P47,P54,P64,P75)</f>
        <v>38122.47</v>
      </c>
    </row>
    <row r="47" spans="1:21" x14ac:dyDescent="0.25">
      <c r="A47" s="86" t="s">
        <v>12</v>
      </c>
      <c r="B47" s="87" t="s">
        <v>205</v>
      </c>
      <c r="C47" s="88"/>
      <c r="D47" s="89"/>
      <c r="E47" s="89"/>
      <c r="F47" s="90"/>
      <c r="G47" s="36"/>
      <c r="H47" s="37">
        <v>42.63</v>
      </c>
      <c r="I47" s="33"/>
      <c r="J47" s="34"/>
      <c r="K47" s="34"/>
      <c r="L47" s="35">
        <f>SUM(L48:L52)</f>
        <v>13763.380000000001</v>
      </c>
      <c r="M47" s="35">
        <f t="shared" ref="M47:O47" si="24">SUM(M48:M52)</f>
        <v>6507.24</v>
      </c>
      <c r="N47" s="168">
        <f t="shared" si="24"/>
        <v>1463.71</v>
      </c>
      <c r="O47" s="35">
        <f t="shared" si="24"/>
        <v>7970.96</v>
      </c>
      <c r="P47" s="35">
        <f>SUM(P48:P52)</f>
        <v>5792.42</v>
      </c>
    </row>
    <row r="48" spans="1:21" ht="51" x14ac:dyDescent="0.25">
      <c r="A48" s="71" t="s">
        <v>63</v>
      </c>
      <c r="B48" s="148" t="s">
        <v>206</v>
      </c>
      <c r="C48" s="73" t="s">
        <v>7</v>
      </c>
      <c r="D48" s="107">
        <v>47.71</v>
      </c>
      <c r="E48" s="150">
        <v>100.54</v>
      </c>
      <c r="F48" s="75"/>
      <c r="G48" s="74">
        <v>51.46</v>
      </c>
      <c r="H48" s="82"/>
      <c r="I48" s="74">
        <v>0</v>
      </c>
      <c r="J48" s="10">
        <f t="shared" ref="J48:J52" si="25">I48+G48</f>
        <v>51.46</v>
      </c>
      <c r="K48" s="32">
        <f t="shared" ref="K48:K52" si="26">E48-J48</f>
        <v>49.080000000000005</v>
      </c>
      <c r="L48" s="9">
        <f t="shared" ref="L48:L73" si="27">ROUND(E48*D48,2)</f>
        <v>4796.76</v>
      </c>
      <c r="M48" s="9">
        <f t="shared" ref="M48:M52" si="28">ROUND(G48*D48,2)</f>
        <v>2455.16</v>
      </c>
      <c r="N48" s="165">
        <f t="shared" ref="N48:N73" si="29">ROUND(I48*D48,2)</f>
        <v>0</v>
      </c>
      <c r="O48" s="9">
        <f t="shared" ref="O48:O73" si="30">ROUND(J48*D48,2)</f>
        <v>2455.16</v>
      </c>
      <c r="P48" s="84">
        <f t="shared" ref="P48:P52" si="31">L48-O48</f>
        <v>2341.6000000000004</v>
      </c>
      <c r="R48">
        <f>E48/80</f>
        <v>1.25675</v>
      </c>
      <c r="S48">
        <f>R48*4</f>
        <v>5.0270000000000001</v>
      </c>
    </row>
    <row r="49" spans="1:20" ht="38.25" x14ac:dyDescent="0.25">
      <c r="A49" s="71" t="s">
        <v>136</v>
      </c>
      <c r="B49" s="148" t="s">
        <v>207</v>
      </c>
      <c r="C49" s="73" t="s">
        <v>15</v>
      </c>
      <c r="D49" s="107">
        <v>12.07</v>
      </c>
      <c r="E49" s="150">
        <v>160.5</v>
      </c>
      <c r="F49" s="75"/>
      <c r="G49" s="74">
        <v>160.5</v>
      </c>
      <c r="H49" s="24">
        <v>47.99</v>
      </c>
      <c r="I49" s="74">
        <v>0</v>
      </c>
      <c r="J49" s="10">
        <f t="shared" si="25"/>
        <v>160.5</v>
      </c>
      <c r="K49" s="32">
        <f>E49-J49</f>
        <v>0</v>
      </c>
      <c r="L49" s="9">
        <f>ROUND(E49*D49,2)</f>
        <v>1937.24</v>
      </c>
      <c r="M49" s="9">
        <f t="shared" si="28"/>
        <v>1937.24</v>
      </c>
      <c r="N49" s="165">
        <f>ROUND(I49*D49,2)</f>
        <v>0</v>
      </c>
      <c r="O49" s="9">
        <f t="shared" si="30"/>
        <v>1937.24</v>
      </c>
      <c r="P49" s="84">
        <f>L49-O49</f>
        <v>0</v>
      </c>
      <c r="R49">
        <f>E49/80</f>
        <v>2.0062500000000001</v>
      </c>
      <c r="S49">
        <f>R49*4</f>
        <v>8.0250000000000004</v>
      </c>
    </row>
    <row r="50" spans="1:20" ht="38.25" x14ac:dyDescent="0.25">
      <c r="A50" s="71" t="s">
        <v>137</v>
      </c>
      <c r="B50" s="148" t="s">
        <v>208</v>
      </c>
      <c r="C50" s="73" t="s">
        <v>15</v>
      </c>
      <c r="D50" s="107">
        <v>8.6199999999999992</v>
      </c>
      <c r="E50" s="150">
        <v>405.8</v>
      </c>
      <c r="F50" s="75"/>
      <c r="G50" s="74">
        <v>206.6</v>
      </c>
      <c r="H50" s="24"/>
      <c r="I50" s="74">
        <v>0</v>
      </c>
      <c r="J50" s="10">
        <f t="shared" si="25"/>
        <v>206.6</v>
      </c>
      <c r="K50" s="32">
        <f>E50-J50</f>
        <v>199.20000000000002</v>
      </c>
      <c r="L50" s="9">
        <f>ROUND(E50*D50,2)</f>
        <v>3498</v>
      </c>
      <c r="M50" s="9">
        <f t="shared" si="28"/>
        <v>1780.89</v>
      </c>
      <c r="N50" s="165">
        <f>ROUND(I50*D50,2)</f>
        <v>0</v>
      </c>
      <c r="O50" s="9">
        <f t="shared" si="30"/>
        <v>1780.89</v>
      </c>
      <c r="P50" s="84">
        <f>L50-O50</f>
        <v>1717.11</v>
      </c>
    </row>
    <row r="51" spans="1:20" ht="25.5" x14ac:dyDescent="0.25">
      <c r="A51" s="71" t="s">
        <v>138</v>
      </c>
      <c r="B51" s="148" t="s">
        <v>184</v>
      </c>
      <c r="C51" s="73" t="s">
        <v>9</v>
      </c>
      <c r="D51" s="107">
        <v>392.98</v>
      </c>
      <c r="E51" s="150">
        <v>4.97</v>
      </c>
      <c r="F51" s="75"/>
      <c r="G51" s="74">
        <v>0.47</v>
      </c>
      <c r="H51" s="24">
        <v>47.99</v>
      </c>
      <c r="I51" s="74">
        <v>2.06</v>
      </c>
      <c r="J51" s="10">
        <f t="shared" si="25"/>
        <v>2.5300000000000002</v>
      </c>
      <c r="K51" s="32">
        <f t="shared" si="26"/>
        <v>2.4399999999999995</v>
      </c>
      <c r="L51" s="9">
        <f t="shared" si="27"/>
        <v>1953.11</v>
      </c>
      <c r="M51" s="9">
        <f t="shared" si="28"/>
        <v>184.7</v>
      </c>
      <c r="N51" s="165">
        <f t="shared" si="29"/>
        <v>809.54</v>
      </c>
      <c r="O51" s="9">
        <f t="shared" si="30"/>
        <v>994.24</v>
      </c>
      <c r="P51" s="84">
        <f t="shared" si="31"/>
        <v>958.86999999999989</v>
      </c>
      <c r="R51">
        <f>E51/80</f>
        <v>6.2125E-2</v>
      </c>
      <c r="S51">
        <f>R51*4</f>
        <v>0.2485</v>
      </c>
    </row>
    <row r="52" spans="1:20" ht="25.5" x14ac:dyDescent="0.25">
      <c r="A52" s="71" t="s">
        <v>139</v>
      </c>
      <c r="B52" s="148" t="s">
        <v>185</v>
      </c>
      <c r="C52" s="73" t="s">
        <v>9</v>
      </c>
      <c r="D52" s="107">
        <v>317.56</v>
      </c>
      <c r="E52" s="150">
        <v>4.97</v>
      </c>
      <c r="F52" s="75"/>
      <c r="G52" s="74">
        <v>0.47</v>
      </c>
      <c r="H52" s="24"/>
      <c r="I52" s="74">
        <v>2.06</v>
      </c>
      <c r="J52" s="10">
        <f t="shared" si="25"/>
        <v>2.5300000000000002</v>
      </c>
      <c r="K52" s="32">
        <f t="shared" si="26"/>
        <v>2.4399999999999995</v>
      </c>
      <c r="L52" s="9">
        <f t="shared" si="27"/>
        <v>1578.27</v>
      </c>
      <c r="M52" s="9">
        <f t="shared" si="28"/>
        <v>149.25</v>
      </c>
      <c r="N52" s="165">
        <f t="shared" si="29"/>
        <v>654.16999999999996</v>
      </c>
      <c r="O52" s="9">
        <f t="shared" si="30"/>
        <v>803.43</v>
      </c>
      <c r="P52" s="84">
        <f t="shared" si="31"/>
        <v>774.84</v>
      </c>
    </row>
    <row r="53" spans="1:20" x14ac:dyDescent="0.25">
      <c r="A53" s="71"/>
      <c r="B53" s="83"/>
      <c r="C53" s="73"/>
      <c r="D53" s="107"/>
      <c r="E53" s="74"/>
      <c r="F53" s="75"/>
      <c r="G53" s="79"/>
      <c r="H53" s="82"/>
      <c r="I53" s="96"/>
      <c r="J53" s="10"/>
      <c r="K53" s="32"/>
      <c r="L53" s="9"/>
      <c r="M53" s="9"/>
      <c r="N53" s="165"/>
      <c r="O53" s="9"/>
      <c r="P53" s="84"/>
    </row>
    <row r="54" spans="1:20" x14ac:dyDescent="0.25">
      <c r="A54" s="86" t="s">
        <v>13</v>
      </c>
      <c r="B54" s="87" t="s">
        <v>213</v>
      </c>
      <c r="C54" s="88"/>
      <c r="D54" s="89"/>
      <c r="E54" s="89"/>
      <c r="F54" s="90"/>
      <c r="G54" s="36"/>
      <c r="H54" s="37">
        <v>42.63</v>
      </c>
      <c r="I54" s="33"/>
      <c r="J54" s="34"/>
      <c r="K54" s="34"/>
      <c r="L54" s="35">
        <f>SUM(L55:L62)</f>
        <v>23996.25</v>
      </c>
      <c r="M54" s="35">
        <f t="shared" ref="M54:N54" si="32">SUM(M55:M62)</f>
        <v>1502.52</v>
      </c>
      <c r="N54" s="168">
        <f t="shared" si="32"/>
        <v>9695.0500000000011</v>
      </c>
      <c r="O54" s="35">
        <f>SUM(O55:O62)</f>
        <v>11197.54</v>
      </c>
      <c r="P54" s="35">
        <f>SUM(P55:P62)</f>
        <v>12798.71</v>
      </c>
    </row>
    <row r="55" spans="1:20" ht="38.25" x14ac:dyDescent="0.25">
      <c r="A55" s="71" t="s">
        <v>64</v>
      </c>
      <c r="B55" s="148" t="s">
        <v>209</v>
      </c>
      <c r="C55" s="73" t="s">
        <v>7</v>
      </c>
      <c r="D55" s="107">
        <v>88.04</v>
      </c>
      <c r="E55" s="150">
        <v>138.81</v>
      </c>
      <c r="F55" s="75"/>
      <c r="G55" s="9">
        <v>9.23</v>
      </c>
      <c r="H55" s="24">
        <v>938.58</v>
      </c>
      <c r="I55" s="9">
        <f>55.88</f>
        <v>55.88</v>
      </c>
      <c r="J55" s="10">
        <f>SUM(G55,I55)</f>
        <v>65.11</v>
      </c>
      <c r="K55" s="32">
        <f t="shared" ref="K55:K73" si="33">E55-J55</f>
        <v>73.7</v>
      </c>
      <c r="L55" s="9">
        <f t="shared" si="27"/>
        <v>12220.83</v>
      </c>
      <c r="M55" s="9">
        <f t="shared" ref="M55:M62" si="34">ROUND(G55*D55,2)</f>
        <v>812.61</v>
      </c>
      <c r="N55" s="165">
        <f t="shared" si="29"/>
        <v>4919.68</v>
      </c>
      <c r="O55" s="9">
        <f>ROUND(J55*D55,2)</f>
        <v>5732.28</v>
      </c>
      <c r="P55" s="81">
        <f>L55-O55</f>
        <v>6488.55</v>
      </c>
    </row>
    <row r="56" spans="1:20" ht="38.25" x14ac:dyDescent="0.25">
      <c r="A56" s="71" t="s">
        <v>65</v>
      </c>
      <c r="B56" s="148" t="s">
        <v>207</v>
      </c>
      <c r="C56" s="73" t="s">
        <v>15</v>
      </c>
      <c r="D56" s="107">
        <v>12.07</v>
      </c>
      <c r="E56" s="150">
        <v>176.5</v>
      </c>
      <c r="F56" s="75"/>
      <c r="G56" s="9">
        <v>11.3</v>
      </c>
      <c r="H56" s="24">
        <v>7.5</v>
      </c>
      <c r="I56" s="9">
        <f>71.6</f>
        <v>71.599999999999994</v>
      </c>
      <c r="J56" s="10">
        <f>G56+I56</f>
        <v>82.899999999999991</v>
      </c>
      <c r="K56" s="32">
        <f t="shared" si="33"/>
        <v>93.600000000000009</v>
      </c>
      <c r="L56" s="9">
        <f t="shared" si="27"/>
        <v>2130.36</v>
      </c>
      <c r="M56" s="9">
        <f t="shared" si="34"/>
        <v>136.38999999999999</v>
      </c>
      <c r="N56" s="165">
        <f t="shared" si="29"/>
        <v>864.21</v>
      </c>
      <c r="O56" s="9">
        <f t="shared" ref="O56:O62" si="35">ROUND(J56*D56,2)</f>
        <v>1000.6</v>
      </c>
      <c r="P56" s="84">
        <f t="shared" ref="P56:P73" si="36">L56-O56</f>
        <v>1129.7600000000002</v>
      </c>
    </row>
    <row r="57" spans="1:20" ht="38.25" x14ac:dyDescent="0.25">
      <c r="A57" s="71" t="s">
        <v>66</v>
      </c>
      <c r="B57" s="148" t="s">
        <v>210</v>
      </c>
      <c r="C57" s="73" t="s">
        <v>15</v>
      </c>
      <c r="D57" s="107">
        <v>10.85</v>
      </c>
      <c r="E57" s="150">
        <v>96.6</v>
      </c>
      <c r="F57" s="75"/>
      <c r="G57" s="9">
        <v>9.4</v>
      </c>
      <c r="H57" s="24"/>
      <c r="I57" s="9">
        <f>38.8</f>
        <v>38.799999999999997</v>
      </c>
      <c r="J57" s="10">
        <f>G57+I57</f>
        <v>48.199999999999996</v>
      </c>
      <c r="K57" s="32">
        <f t="shared" si="33"/>
        <v>48.4</v>
      </c>
      <c r="L57" s="9">
        <f t="shared" si="27"/>
        <v>1048.1099999999999</v>
      </c>
      <c r="M57" s="9">
        <f t="shared" si="34"/>
        <v>101.99</v>
      </c>
      <c r="N57" s="165">
        <f t="shared" si="29"/>
        <v>420.98</v>
      </c>
      <c r="O57" s="9">
        <f t="shared" si="35"/>
        <v>522.97</v>
      </c>
      <c r="P57" s="84">
        <f t="shared" si="36"/>
        <v>525.13999999999987</v>
      </c>
    </row>
    <row r="58" spans="1:20" ht="38.25" x14ac:dyDescent="0.25">
      <c r="A58" s="71" t="s">
        <v>67</v>
      </c>
      <c r="B58" s="148" t="s">
        <v>211</v>
      </c>
      <c r="C58" s="73" t="s">
        <v>15</v>
      </c>
      <c r="D58" s="107">
        <v>9.86</v>
      </c>
      <c r="E58" s="150">
        <v>44.6</v>
      </c>
      <c r="F58" s="75"/>
      <c r="G58" s="9">
        <v>7.6</v>
      </c>
      <c r="H58" s="82"/>
      <c r="I58" s="9">
        <f>25.8</f>
        <v>25.8</v>
      </c>
      <c r="J58" s="10">
        <f t="shared" ref="J58:J62" si="37">G58+I58</f>
        <v>33.4</v>
      </c>
      <c r="K58" s="32">
        <f t="shared" si="33"/>
        <v>11.200000000000003</v>
      </c>
      <c r="L58" s="9">
        <f t="shared" si="27"/>
        <v>439.76</v>
      </c>
      <c r="M58" s="9">
        <f t="shared" si="34"/>
        <v>74.94</v>
      </c>
      <c r="N58" s="165">
        <f t="shared" si="29"/>
        <v>254.39</v>
      </c>
      <c r="O58" s="9">
        <f t="shared" si="35"/>
        <v>329.32</v>
      </c>
      <c r="P58" s="84">
        <f t="shared" si="36"/>
        <v>110.44</v>
      </c>
    </row>
    <row r="59" spans="1:20" ht="38.25" x14ac:dyDescent="0.25">
      <c r="A59" s="71" t="s">
        <v>68</v>
      </c>
      <c r="B59" s="148" t="s">
        <v>208</v>
      </c>
      <c r="C59" s="73" t="s">
        <v>15</v>
      </c>
      <c r="D59" s="107">
        <v>8.6199999999999992</v>
      </c>
      <c r="E59" s="150">
        <v>103.9</v>
      </c>
      <c r="F59" s="75"/>
      <c r="G59" s="9">
        <v>0</v>
      </c>
      <c r="H59" s="82"/>
      <c r="I59" s="9">
        <v>42</v>
      </c>
      <c r="J59" s="10">
        <f t="shared" si="37"/>
        <v>42</v>
      </c>
      <c r="K59" s="32">
        <f t="shared" si="33"/>
        <v>61.900000000000006</v>
      </c>
      <c r="L59" s="9">
        <f t="shared" si="27"/>
        <v>895.62</v>
      </c>
      <c r="M59" s="9">
        <f t="shared" si="34"/>
        <v>0</v>
      </c>
      <c r="N59" s="165">
        <f t="shared" si="29"/>
        <v>362.04</v>
      </c>
      <c r="O59" s="9">
        <f t="shared" si="35"/>
        <v>362.04</v>
      </c>
      <c r="P59" s="84">
        <f t="shared" si="36"/>
        <v>533.57999999999993</v>
      </c>
    </row>
    <row r="60" spans="1:20" ht="38.25" x14ac:dyDescent="0.25">
      <c r="A60" s="71" t="s">
        <v>69</v>
      </c>
      <c r="B60" s="148" t="s">
        <v>212</v>
      </c>
      <c r="C60" s="73" t="s">
        <v>15</v>
      </c>
      <c r="D60" s="107">
        <v>7.15</v>
      </c>
      <c r="E60" s="150">
        <v>219.6</v>
      </c>
      <c r="F60" s="75"/>
      <c r="G60" s="96"/>
      <c r="H60" s="24">
        <v>47.99</v>
      </c>
      <c r="I60" s="96">
        <v>134.6</v>
      </c>
      <c r="J60" s="10">
        <f>I60+G60</f>
        <v>134.6</v>
      </c>
      <c r="K60" s="32">
        <f t="shared" si="33"/>
        <v>85</v>
      </c>
      <c r="L60" s="9">
        <f>ROUND(E60*D60,2)</f>
        <v>1570.14</v>
      </c>
      <c r="M60" s="9">
        <f t="shared" si="34"/>
        <v>0</v>
      </c>
      <c r="N60" s="165">
        <f>ROUND(I60*D60,2)</f>
        <v>962.39</v>
      </c>
      <c r="O60" s="9">
        <f t="shared" si="35"/>
        <v>962.39</v>
      </c>
      <c r="P60" s="84">
        <f t="shared" si="36"/>
        <v>607.75000000000011</v>
      </c>
    </row>
    <row r="61" spans="1:20" ht="25.5" x14ac:dyDescent="0.25">
      <c r="A61" s="71" t="s">
        <v>70</v>
      </c>
      <c r="B61" s="148" t="s">
        <v>184</v>
      </c>
      <c r="C61" s="73" t="s">
        <v>9</v>
      </c>
      <c r="D61" s="107">
        <v>392.98</v>
      </c>
      <c r="E61" s="150">
        <v>8.01</v>
      </c>
      <c r="F61" s="75"/>
      <c r="G61" s="12">
        <v>0.53</v>
      </c>
      <c r="H61" s="82"/>
      <c r="I61" s="12">
        <f>3.22-G61</f>
        <v>2.6900000000000004</v>
      </c>
      <c r="J61" s="10">
        <f t="shared" si="37"/>
        <v>3.2200000000000006</v>
      </c>
      <c r="K61" s="32">
        <f t="shared" si="33"/>
        <v>4.7899999999999991</v>
      </c>
      <c r="L61" s="9">
        <f t="shared" si="27"/>
        <v>3147.77</v>
      </c>
      <c r="M61" s="9">
        <f t="shared" si="34"/>
        <v>208.28</v>
      </c>
      <c r="N61" s="165">
        <f t="shared" si="29"/>
        <v>1057.1199999999999</v>
      </c>
      <c r="O61" s="9">
        <f t="shared" si="35"/>
        <v>1265.4000000000001</v>
      </c>
      <c r="P61" s="84">
        <f t="shared" si="36"/>
        <v>1882.37</v>
      </c>
      <c r="R61">
        <f>0.14*0.25</f>
        <v>3.5000000000000003E-2</v>
      </c>
      <c r="S61">
        <v>15.8</v>
      </c>
      <c r="T61">
        <f>S61*R61</f>
        <v>0.55300000000000005</v>
      </c>
    </row>
    <row r="62" spans="1:20" ht="25.5" x14ac:dyDescent="0.25">
      <c r="A62" s="71" t="s">
        <v>97</v>
      </c>
      <c r="B62" s="148" t="s">
        <v>185</v>
      </c>
      <c r="C62" s="73" t="s">
        <v>9</v>
      </c>
      <c r="D62" s="107">
        <v>317.56</v>
      </c>
      <c r="E62" s="150">
        <v>8.01</v>
      </c>
      <c r="F62" s="75"/>
      <c r="G62" s="12">
        <v>0.53</v>
      </c>
      <c r="H62" s="82"/>
      <c r="I62" s="12">
        <v>2.69</v>
      </c>
      <c r="J62" s="10">
        <f t="shared" si="37"/>
        <v>3.2199999999999998</v>
      </c>
      <c r="K62" s="32">
        <f t="shared" si="33"/>
        <v>4.79</v>
      </c>
      <c r="L62" s="9">
        <f t="shared" si="27"/>
        <v>2543.66</v>
      </c>
      <c r="M62" s="9">
        <f t="shared" si="34"/>
        <v>168.31</v>
      </c>
      <c r="N62" s="165">
        <f t="shared" si="29"/>
        <v>854.24</v>
      </c>
      <c r="O62" s="9">
        <f t="shared" si="35"/>
        <v>1022.54</v>
      </c>
      <c r="P62" s="84">
        <f t="shared" si="36"/>
        <v>1521.12</v>
      </c>
    </row>
    <row r="63" spans="1:20" x14ac:dyDescent="0.25">
      <c r="A63" s="71"/>
      <c r="B63" s="83"/>
      <c r="C63" s="73"/>
      <c r="D63" s="107"/>
      <c r="E63" s="74"/>
      <c r="F63" s="75"/>
      <c r="G63" s="79"/>
      <c r="H63" s="82"/>
      <c r="I63" s="12"/>
      <c r="J63" s="10"/>
      <c r="K63" s="32"/>
      <c r="L63" s="9"/>
      <c r="M63" s="9"/>
      <c r="N63" s="165"/>
      <c r="O63" s="9"/>
      <c r="P63" s="84"/>
    </row>
    <row r="64" spans="1:20" x14ac:dyDescent="0.25">
      <c r="A64" s="86" t="s">
        <v>214</v>
      </c>
      <c r="B64" s="87" t="s">
        <v>216</v>
      </c>
      <c r="C64" s="88"/>
      <c r="D64" s="89"/>
      <c r="E64" s="89"/>
      <c r="F64" s="90"/>
      <c r="G64" s="36"/>
      <c r="H64" s="37">
        <v>42.63</v>
      </c>
      <c r="I64" s="33"/>
      <c r="J64" s="34"/>
      <c r="K64" s="34"/>
      <c r="L64" s="35">
        <f>SUM(L65:L73)</f>
        <v>27689.540000000005</v>
      </c>
      <c r="M64" s="35">
        <f>SUM(M65:M74)</f>
        <v>1525.95</v>
      </c>
      <c r="N64" s="168">
        <f>SUM(N65:N74)</f>
        <v>10486.04</v>
      </c>
      <c r="O64" s="35">
        <f>SUM(O65:O73)</f>
        <v>12012</v>
      </c>
      <c r="P64" s="35">
        <f>SUM(P65:P74)</f>
        <v>15677.540000000005</v>
      </c>
    </row>
    <row r="65" spans="1:16" ht="38.25" x14ac:dyDescent="0.25">
      <c r="A65" s="71" t="s">
        <v>215</v>
      </c>
      <c r="B65" s="148" t="s">
        <v>224</v>
      </c>
      <c r="C65" s="73" t="s">
        <v>7</v>
      </c>
      <c r="D65" s="107">
        <v>135.9</v>
      </c>
      <c r="E65" s="150">
        <v>192.66</v>
      </c>
      <c r="F65" s="75"/>
      <c r="G65" s="12">
        <v>9.66</v>
      </c>
      <c r="H65" s="82"/>
      <c r="I65" s="12">
        <v>77.16</v>
      </c>
      <c r="J65" s="10">
        <f t="shared" ref="J65:J73" si="38">I65+G65</f>
        <v>86.82</v>
      </c>
      <c r="K65" s="32">
        <f t="shared" si="33"/>
        <v>105.84</v>
      </c>
      <c r="L65" s="9">
        <f t="shared" si="27"/>
        <v>26182.49</v>
      </c>
      <c r="M65" s="9">
        <f t="shared" ref="M65:M73" si="39">ROUND(G65*D65,2)</f>
        <v>1312.79</v>
      </c>
      <c r="N65" s="165">
        <f t="shared" si="29"/>
        <v>10486.04</v>
      </c>
      <c r="O65" s="9">
        <f t="shared" si="30"/>
        <v>11798.84</v>
      </c>
      <c r="P65" s="84">
        <f t="shared" si="36"/>
        <v>14383.650000000001</v>
      </c>
    </row>
    <row r="66" spans="1:16" ht="38.25" x14ac:dyDescent="0.25">
      <c r="A66" s="71" t="s">
        <v>217</v>
      </c>
      <c r="B66" s="148" t="s">
        <v>150</v>
      </c>
      <c r="C66" s="73" t="s">
        <v>7</v>
      </c>
      <c r="D66" s="107">
        <v>27.61</v>
      </c>
      <c r="E66" s="150">
        <v>9.36</v>
      </c>
      <c r="F66" s="75"/>
      <c r="G66" s="12">
        <v>0</v>
      </c>
      <c r="H66" s="82"/>
      <c r="I66" s="12"/>
      <c r="J66" s="10">
        <f t="shared" si="38"/>
        <v>0</v>
      </c>
      <c r="K66" s="32">
        <f t="shared" si="33"/>
        <v>9.36</v>
      </c>
      <c r="L66" s="9">
        <f t="shared" si="27"/>
        <v>258.43</v>
      </c>
      <c r="M66" s="9">
        <f t="shared" si="39"/>
        <v>0</v>
      </c>
      <c r="N66" s="165">
        <f t="shared" si="29"/>
        <v>0</v>
      </c>
      <c r="O66" s="9">
        <f t="shared" si="30"/>
        <v>0</v>
      </c>
      <c r="P66" s="84">
        <f t="shared" si="36"/>
        <v>258.43</v>
      </c>
    </row>
    <row r="67" spans="1:16" ht="25.5" x14ac:dyDescent="0.25">
      <c r="A67" s="71" t="s">
        <v>218</v>
      </c>
      <c r="B67" s="148" t="s">
        <v>225</v>
      </c>
      <c r="C67" s="73" t="s">
        <v>15</v>
      </c>
      <c r="D67" s="107">
        <v>11.46</v>
      </c>
      <c r="E67" s="150">
        <v>42.6</v>
      </c>
      <c r="F67" s="75"/>
      <c r="G67" s="12">
        <v>0</v>
      </c>
      <c r="H67" s="82"/>
      <c r="I67" s="12"/>
      <c r="J67" s="10">
        <f t="shared" si="38"/>
        <v>0</v>
      </c>
      <c r="K67" s="32">
        <f t="shared" si="33"/>
        <v>42.6</v>
      </c>
      <c r="L67" s="9">
        <f t="shared" si="27"/>
        <v>488.2</v>
      </c>
      <c r="M67" s="9">
        <f t="shared" si="39"/>
        <v>0</v>
      </c>
      <c r="N67" s="165">
        <f t="shared" si="29"/>
        <v>0</v>
      </c>
      <c r="O67" s="9">
        <f t="shared" si="30"/>
        <v>0</v>
      </c>
      <c r="P67" s="84">
        <f t="shared" si="36"/>
        <v>488.2</v>
      </c>
    </row>
    <row r="68" spans="1:16" ht="25.5" x14ac:dyDescent="0.25">
      <c r="A68" s="71" t="s">
        <v>219</v>
      </c>
      <c r="B68" s="148" t="s">
        <v>226</v>
      </c>
      <c r="C68" s="73" t="s">
        <v>15</v>
      </c>
      <c r="D68" s="107">
        <v>10.28</v>
      </c>
      <c r="E68" s="150">
        <v>5.0999999999999996</v>
      </c>
      <c r="F68" s="75"/>
      <c r="G68" s="12"/>
      <c r="H68" s="82"/>
      <c r="I68" s="12"/>
      <c r="J68" s="10">
        <f t="shared" si="38"/>
        <v>0</v>
      </c>
      <c r="K68" s="32">
        <f t="shared" si="33"/>
        <v>5.0999999999999996</v>
      </c>
      <c r="L68" s="9">
        <f t="shared" si="27"/>
        <v>52.43</v>
      </c>
      <c r="M68" s="9">
        <f t="shared" si="39"/>
        <v>0</v>
      </c>
      <c r="N68" s="165">
        <f t="shared" si="29"/>
        <v>0</v>
      </c>
      <c r="O68" s="9">
        <f t="shared" si="30"/>
        <v>0</v>
      </c>
      <c r="P68" s="84">
        <f t="shared" si="36"/>
        <v>52.43</v>
      </c>
    </row>
    <row r="69" spans="1:16" ht="25.5" x14ac:dyDescent="0.25">
      <c r="A69" s="71" t="s">
        <v>220</v>
      </c>
      <c r="B69" s="148" t="s">
        <v>227</v>
      </c>
      <c r="C69" s="73" t="s">
        <v>15</v>
      </c>
      <c r="D69" s="107">
        <v>9.34</v>
      </c>
      <c r="E69" s="150">
        <v>10.199999999999999</v>
      </c>
      <c r="F69" s="75"/>
      <c r="G69" s="12"/>
      <c r="H69" s="82"/>
      <c r="I69" s="12"/>
      <c r="J69" s="10">
        <f t="shared" si="38"/>
        <v>0</v>
      </c>
      <c r="K69" s="32">
        <f t="shared" si="33"/>
        <v>10.199999999999999</v>
      </c>
      <c r="L69" s="9">
        <f t="shared" si="27"/>
        <v>95.27</v>
      </c>
      <c r="M69" s="9">
        <f t="shared" si="39"/>
        <v>0</v>
      </c>
      <c r="N69" s="165">
        <f t="shared" si="29"/>
        <v>0</v>
      </c>
      <c r="O69" s="9">
        <f t="shared" si="30"/>
        <v>0</v>
      </c>
      <c r="P69" s="84">
        <f t="shared" si="36"/>
        <v>95.27</v>
      </c>
    </row>
    <row r="70" spans="1:16" ht="25.5" x14ac:dyDescent="0.25">
      <c r="A70" s="71" t="s">
        <v>221</v>
      </c>
      <c r="B70" s="148" t="s">
        <v>228</v>
      </c>
      <c r="C70" s="73" t="s">
        <v>15</v>
      </c>
      <c r="D70" s="107">
        <v>8.15</v>
      </c>
      <c r="E70" s="150">
        <v>1.7</v>
      </c>
      <c r="F70" s="75"/>
      <c r="G70" s="12"/>
      <c r="H70" s="82"/>
      <c r="I70" s="12"/>
      <c r="J70" s="10">
        <f t="shared" si="38"/>
        <v>0</v>
      </c>
      <c r="K70" s="32">
        <f t="shared" si="33"/>
        <v>1.7</v>
      </c>
      <c r="L70" s="9">
        <f t="shared" si="27"/>
        <v>13.86</v>
      </c>
      <c r="M70" s="9">
        <f t="shared" si="39"/>
        <v>0</v>
      </c>
      <c r="N70" s="165">
        <f t="shared" si="29"/>
        <v>0</v>
      </c>
      <c r="O70" s="9">
        <f t="shared" si="30"/>
        <v>0</v>
      </c>
      <c r="P70" s="84">
        <f t="shared" si="36"/>
        <v>13.86</v>
      </c>
    </row>
    <row r="71" spans="1:16" ht="25.5" x14ac:dyDescent="0.25">
      <c r="A71" s="71" t="s">
        <v>222</v>
      </c>
      <c r="B71" s="148" t="s">
        <v>229</v>
      </c>
      <c r="C71" s="73" t="s">
        <v>15</v>
      </c>
      <c r="D71" s="107">
        <v>6.73</v>
      </c>
      <c r="E71" s="150">
        <v>9.8000000000000007</v>
      </c>
      <c r="F71" s="75"/>
      <c r="G71" s="12"/>
      <c r="H71" s="82"/>
      <c r="I71" s="12"/>
      <c r="J71" s="10">
        <f t="shared" si="38"/>
        <v>0</v>
      </c>
      <c r="K71" s="32">
        <f t="shared" si="33"/>
        <v>9.8000000000000007</v>
      </c>
      <c r="L71" s="9">
        <f t="shared" si="27"/>
        <v>65.95</v>
      </c>
      <c r="M71" s="9">
        <f t="shared" si="39"/>
        <v>0</v>
      </c>
      <c r="N71" s="165">
        <f t="shared" si="29"/>
        <v>0</v>
      </c>
      <c r="O71" s="9">
        <f t="shared" si="30"/>
        <v>0</v>
      </c>
      <c r="P71" s="84">
        <f t="shared" si="36"/>
        <v>65.95</v>
      </c>
    </row>
    <row r="72" spans="1:16" ht="25.5" x14ac:dyDescent="0.25">
      <c r="A72" s="71" t="s">
        <v>223</v>
      </c>
      <c r="B72" s="148" t="s">
        <v>184</v>
      </c>
      <c r="C72" s="73" t="s">
        <v>9</v>
      </c>
      <c r="D72" s="107">
        <v>392.98</v>
      </c>
      <c r="E72" s="150">
        <v>0.75</v>
      </c>
      <c r="F72" s="75"/>
      <c r="G72" s="12">
        <f>10*0.03</f>
        <v>0.3</v>
      </c>
      <c r="H72" s="82"/>
      <c r="I72" s="12"/>
      <c r="J72" s="10">
        <f t="shared" si="38"/>
        <v>0.3</v>
      </c>
      <c r="K72" s="32">
        <f t="shared" si="33"/>
        <v>0.45</v>
      </c>
      <c r="L72" s="9">
        <f t="shared" si="27"/>
        <v>294.74</v>
      </c>
      <c r="M72" s="9">
        <f t="shared" si="39"/>
        <v>117.89</v>
      </c>
      <c r="N72" s="165">
        <f t="shared" si="29"/>
        <v>0</v>
      </c>
      <c r="O72" s="9">
        <f t="shared" si="30"/>
        <v>117.89</v>
      </c>
      <c r="P72" s="84">
        <f t="shared" si="36"/>
        <v>176.85000000000002</v>
      </c>
    </row>
    <row r="73" spans="1:16" ht="25.5" x14ac:dyDescent="0.25">
      <c r="A73" s="71" t="s">
        <v>230</v>
      </c>
      <c r="B73" s="148" t="s">
        <v>185</v>
      </c>
      <c r="C73" s="73" t="s">
        <v>9</v>
      </c>
      <c r="D73" s="107">
        <v>317.56</v>
      </c>
      <c r="E73" s="150">
        <v>0.75</v>
      </c>
      <c r="F73" s="75"/>
      <c r="G73" s="12">
        <v>0.3</v>
      </c>
      <c r="H73" s="82"/>
      <c r="I73" s="12"/>
      <c r="J73" s="10">
        <f t="shared" si="38"/>
        <v>0.3</v>
      </c>
      <c r="K73" s="32">
        <f t="shared" si="33"/>
        <v>0.45</v>
      </c>
      <c r="L73" s="9">
        <f t="shared" si="27"/>
        <v>238.17</v>
      </c>
      <c r="M73" s="9">
        <f t="shared" si="39"/>
        <v>95.27</v>
      </c>
      <c r="N73" s="165">
        <f t="shared" si="29"/>
        <v>0</v>
      </c>
      <c r="O73" s="9">
        <f t="shared" si="30"/>
        <v>95.27</v>
      </c>
      <c r="P73" s="84">
        <f t="shared" si="36"/>
        <v>142.89999999999998</v>
      </c>
    </row>
    <row r="74" spans="1:16" x14ac:dyDescent="0.25">
      <c r="A74" s="71"/>
      <c r="B74" s="83"/>
      <c r="C74" s="73"/>
      <c r="D74" s="107"/>
      <c r="E74" s="74"/>
      <c r="F74" s="75"/>
      <c r="G74" s="79"/>
      <c r="H74" s="82"/>
      <c r="I74" s="12"/>
      <c r="J74" s="10"/>
      <c r="K74" s="32"/>
      <c r="L74" s="9"/>
      <c r="M74" s="9"/>
      <c r="N74" s="165"/>
      <c r="O74" s="9"/>
      <c r="P74" s="84"/>
    </row>
    <row r="75" spans="1:16" x14ac:dyDescent="0.25">
      <c r="A75" s="86" t="s">
        <v>231</v>
      </c>
      <c r="B75" s="87" t="s">
        <v>232</v>
      </c>
      <c r="C75" s="88"/>
      <c r="D75" s="89"/>
      <c r="E75" s="89"/>
      <c r="F75" s="90"/>
      <c r="G75" s="36"/>
      <c r="H75" s="37">
        <v>42.63</v>
      </c>
      <c r="I75" s="33"/>
      <c r="J75" s="34"/>
      <c r="K75" s="34"/>
      <c r="L75" s="35">
        <f>SUM(L76:L81)</f>
        <v>3900.7200000000003</v>
      </c>
      <c r="M75" s="35">
        <f>SUM(M76:M81)</f>
        <v>46.92</v>
      </c>
      <c r="N75" s="168">
        <f>SUM(N76:N81)</f>
        <v>0</v>
      </c>
      <c r="O75" s="35">
        <f>SUM(O76:O81)</f>
        <v>46.92</v>
      </c>
      <c r="P75" s="35">
        <f>SUM(P76:P81)</f>
        <v>3853.8</v>
      </c>
    </row>
    <row r="76" spans="1:16" x14ac:dyDescent="0.25">
      <c r="A76" s="71" t="s">
        <v>233</v>
      </c>
      <c r="B76" s="148" t="s">
        <v>140</v>
      </c>
      <c r="C76" s="73" t="s">
        <v>167</v>
      </c>
      <c r="D76" s="107">
        <v>38.26</v>
      </c>
      <c r="E76" s="150">
        <v>6</v>
      </c>
      <c r="F76" s="75"/>
      <c r="G76" s="74">
        <v>0</v>
      </c>
      <c r="H76" s="82"/>
      <c r="I76" s="74">
        <v>0</v>
      </c>
      <c r="J76" s="10">
        <f t="shared" ref="J76:J81" si="40">I76+G76</f>
        <v>0</v>
      </c>
      <c r="K76" s="32">
        <f t="shared" ref="K76" si="41">E76-J76</f>
        <v>6</v>
      </c>
      <c r="L76" s="9">
        <f t="shared" ref="L76" si="42">ROUND(E76*D76,2)</f>
        <v>229.56</v>
      </c>
      <c r="M76" s="9">
        <f t="shared" ref="M76:M81" si="43">ROUND(G76*D76,2)</f>
        <v>0</v>
      </c>
      <c r="N76" s="165">
        <f t="shared" ref="N76" si="44">ROUND(I76*D76,2)</f>
        <v>0</v>
      </c>
      <c r="O76" s="9">
        <f t="shared" ref="O76:O81" si="45">ROUND(J76*D76,2)</f>
        <v>0</v>
      </c>
      <c r="P76" s="84">
        <f t="shared" ref="P76" si="46">L76-O76</f>
        <v>229.56</v>
      </c>
    </row>
    <row r="77" spans="1:16" ht="25.5" x14ac:dyDescent="0.25">
      <c r="A77" s="71" t="s">
        <v>234</v>
      </c>
      <c r="B77" s="148" t="s">
        <v>100</v>
      </c>
      <c r="C77" s="73" t="s">
        <v>167</v>
      </c>
      <c r="D77" s="107">
        <v>47.79</v>
      </c>
      <c r="E77" s="150">
        <v>27.3</v>
      </c>
      <c r="F77" s="75"/>
      <c r="G77" s="79">
        <v>0</v>
      </c>
      <c r="H77" s="24">
        <v>47.99</v>
      </c>
      <c r="I77" s="74">
        <v>0</v>
      </c>
      <c r="J77" s="10">
        <f t="shared" si="40"/>
        <v>0</v>
      </c>
      <c r="K77" s="32">
        <f>E77-J77</f>
        <v>27.3</v>
      </c>
      <c r="L77" s="9">
        <f>ROUND(E77*D77,2)</f>
        <v>1304.67</v>
      </c>
      <c r="M77" s="9">
        <f t="shared" si="43"/>
        <v>0</v>
      </c>
      <c r="N77" s="165">
        <f>ROUND(I77*D77,2)</f>
        <v>0</v>
      </c>
      <c r="O77" s="9">
        <f t="shared" si="45"/>
        <v>0</v>
      </c>
      <c r="P77" s="84">
        <f>L77-O77</f>
        <v>1304.67</v>
      </c>
    </row>
    <row r="78" spans="1:16" x14ac:dyDescent="0.25">
      <c r="A78" s="71" t="s">
        <v>235</v>
      </c>
      <c r="B78" s="148" t="s">
        <v>239</v>
      </c>
      <c r="C78" s="73" t="s">
        <v>167</v>
      </c>
      <c r="D78" s="107">
        <v>22.35</v>
      </c>
      <c r="E78" s="150">
        <v>31</v>
      </c>
      <c r="F78" s="75"/>
      <c r="G78" s="79">
        <v>0</v>
      </c>
      <c r="H78" s="24"/>
      <c r="I78" s="74">
        <v>0</v>
      </c>
      <c r="J78" s="10">
        <f t="shared" si="40"/>
        <v>0</v>
      </c>
      <c r="K78" s="32">
        <f>E78-J78</f>
        <v>31</v>
      </c>
      <c r="L78" s="9">
        <f>ROUND(E78*D78,2)</f>
        <v>692.85</v>
      </c>
      <c r="M78" s="9">
        <f t="shared" si="43"/>
        <v>0</v>
      </c>
      <c r="N78" s="165">
        <f>ROUND(I78*D78,2)</f>
        <v>0</v>
      </c>
      <c r="O78" s="9">
        <f t="shared" si="45"/>
        <v>0</v>
      </c>
      <c r="P78" s="84">
        <f>L78-O78</f>
        <v>692.85</v>
      </c>
    </row>
    <row r="79" spans="1:16" ht="25.5" x14ac:dyDescent="0.25">
      <c r="A79" s="71" t="s">
        <v>236</v>
      </c>
      <c r="B79" s="148" t="s">
        <v>240</v>
      </c>
      <c r="C79" s="73" t="s">
        <v>167</v>
      </c>
      <c r="D79" s="107">
        <v>46.92</v>
      </c>
      <c r="E79" s="150">
        <v>6.6</v>
      </c>
      <c r="F79" s="75"/>
      <c r="G79" s="74">
        <v>1</v>
      </c>
      <c r="H79" s="24"/>
      <c r="I79" s="74"/>
      <c r="J79" s="10">
        <f t="shared" si="40"/>
        <v>1</v>
      </c>
      <c r="K79" s="32">
        <f>E79-J79</f>
        <v>5.6</v>
      </c>
      <c r="L79" s="9">
        <f>ROUND(E79*D79,2)</f>
        <v>309.67</v>
      </c>
      <c r="M79" s="9">
        <f t="shared" si="43"/>
        <v>46.92</v>
      </c>
      <c r="N79" s="165">
        <f>ROUND(I79*D79,2)</f>
        <v>0</v>
      </c>
      <c r="O79" s="9">
        <f t="shared" si="45"/>
        <v>46.92</v>
      </c>
      <c r="P79" s="84">
        <f>L79-O79</f>
        <v>262.75</v>
      </c>
    </row>
    <row r="80" spans="1:16" ht="25.5" x14ac:dyDescent="0.25">
      <c r="A80" s="71" t="s">
        <v>237</v>
      </c>
      <c r="B80" s="148" t="s">
        <v>98</v>
      </c>
      <c r="C80" s="73" t="s">
        <v>167</v>
      </c>
      <c r="D80" s="107">
        <v>21.76</v>
      </c>
      <c r="E80" s="150">
        <v>6</v>
      </c>
      <c r="F80" s="75"/>
      <c r="G80" s="12">
        <v>0</v>
      </c>
      <c r="H80" s="82"/>
      <c r="I80" s="12"/>
      <c r="J80" s="10">
        <f t="shared" si="40"/>
        <v>0</v>
      </c>
      <c r="K80" s="32">
        <f t="shared" ref="K80:K81" si="47">E80-J80</f>
        <v>6</v>
      </c>
      <c r="L80" s="9">
        <f t="shared" ref="L80:L81" si="48">ROUND(E80*D80,2)</f>
        <v>130.56</v>
      </c>
      <c r="M80" s="9">
        <f t="shared" si="43"/>
        <v>0</v>
      </c>
      <c r="N80" s="165">
        <f t="shared" ref="N80:N81" si="49">ROUND(I80*D80,2)</f>
        <v>0</v>
      </c>
      <c r="O80" s="9">
        <f t="shared" si="45"/>
        <v>0</v>
      </c>
      <c r="P80" s="84">
        <f t="shared" ref="P80:P81" si="50">L80-O80</f>
        <v>130.56</v>
      </c>
    </row>
    <row r="81" spans="1:16384" ht="25.5" x14ac:dyDescent="0.25">
      <c r="A81" s="71" t="s">
        <v>238</v>
      </c>
      <c r="B81" s="148" t="s">
        <v>99</v>
      </c>
      <c r="C81" s="73" t="s">
        <v>167</v>
      </c>
      <c r="D81" s="107">
        <v>45.18</v>
      </c>
      <c r="E81" s="150">
        <v>27.3</v>
      </c>
      <c r="F81" s="75"/>
      <c r="G81" s="12">
        <v>0</v>
      </c>
      <c r="H81" s="82"/>
      <c r="I81" s="12"/>
      <c r="J81" s="10">
        <f t="shared" si="40"/>
        <v>0</v>
      </c>
      <c r="K81" s="32">
        <f t="shared" si="47"/>
        <v>27.3</v>
      </c>
      <c r="L81" s="9">
        <f t="shared" si="48"/>
        <v>1233.4100000000001</v>
      </c>
      <c r="M81" s="9">
        <f t="shared" si="43"/>
        <v>0</v>
      </c>
      <c r="N81" s="165">
        <f t="shared" si="49"/>
        <v>0</v>
      </c>
      <c r="O81" s="9">
        <f t="shared" si="45"/>
        <v>0</v>
      </c>
      <c r="P81" s="84">
        <f t="shared" si="50"/>
        <v>1233.4100000000001</v>
      </c>
    </row>
    <row r="82" spans="1:16384" x14ac:dyDescent="0.25">
      <c r="A82" s="71"/>
      <c r="B82" s="83"/>
      <c r="C82" s="73"/>
      <c r="D82" s="74"/>
      <c r="E82" s="74"/>
      <c r="F82" s="75"/>
      <c r="G82" s="23"/>
      <c r="H82" s="24"/>
      <c r="I82" s="12"/>
      <c r="J82" s="10"/>
      <c r="K82" s="32"/>
      <c r="L82" s="11">
        <f>SUM(L64,L54,L75,L47)</f>
        <v>69349.890000000014</v>
      </c>
      <c r="M82" s="11">
        <f>SUM(M64,M54,M75,M47)</f>
        <v>9582.630000000001</v>
      </c>
      <c r="N82" s="166">
        <f>SUM(N64,N54,N75,N47)</f>
        <v>21644.800000000003</v>
      </c>
      <c r="O82" s="11">
        <f>SUM(O64,O54,O75,O47)</f>
        <v>31227.42</v>
      </c>
      <c r="P82" s="115"/>
    </row>
    <row r="83" spans="1:16384" x14ac:dyDescent="0.25">
      <c r="A83" s="106" t="s">
        <v>241</v>
      </c>
      <c r="B83" s="105" t="s">
        <v>16</v>
      </c>
      <c r="C83" s="66"/>
      <c r="D83" s="67"/>
      <c r="E83" s="65"/>
      <c r="F83" s="68"/>
      <c r="G83" s="29"/>
      <c r="H83" s="30">
        <v>938.58</v>
      </c>
      <c r="I83" s="31"/>
      <c r="J83" s="32"/>
      <c r="K83" s="44"/>
      <c r="L83" s="27"/>
      <c r="M83" s="27"/>
      <c r="N83" s="167"/>
      <c r="O83" s="27"/>
      <c r="P83" s="56">
        <f>SUM(P85)</f>
        <v>8464.33</v>
      </c>
    </row>
    <row r="84" spans="1:16384" x14ac:dyDescent="0.25">
      <c r="A84" s="86" t="s">
        <v>14</v>
      </c>
      <c r="B84" s="87" t="s">
        <v>205</v>
      </c>
      <c r="C84" s="88"/>
      <c r="D84" s="89"/>
      <c r="E84" s="89"/>
      <c r="F84" s="90"/>
      <c r="G84" s="36"/>
      <c r="H84" s="37">
        <v>42.63</v>
      </c>
      <c r="I84" s="33"/>
      <c r="J84" s="34"/>
      <c r="K84" s="34"/>
      <c r="L84" s="35"/>
      <c r="M84" s="35"/>
      <c r="N84" s="168"/>
      <c r="O84" s="35"/>
      <c r="P84" s="35"/>
    </row>
    <row r="85" spans="1:16384" ht="38.25" x14ac:dyDescent="0.25">
      <c r="A85" s="71" t="s">
        <v>73</v>
      </c>
      <c r="B85" s="72" t="s">
        <v>242</v>
      </c>
      <c r="C85" s="73" t="s">
        <v>7</v>
      </c>
      <c r="D85" s="107">
        <v>48.34</v>
      </c>
      <c r="E85" s="74">
        <v>455.94</v>
      </c>
      <c r="F85" s="136"/>
      <c r="G85" s="12">
        <v>146.84</v>
      </c>
      <c r="H85" s="138"/>
      <c r="I85" s="12">
        <v>134</v>
      </c>
      <c r="J85" s="10">
        <f>G85+I85</f>
        <v>280.84000000000003</v>
      </c>
      <c r="K85" s="32">
        <f>E85-J85</f>
        <v>175.09999999999997</v>
      </c>
      <c r="L85" s="9">
        <f>ROUND(E85*D85,2)</f>
        <v>22040.14</v>
      </c>
      <c r="M85" s="9">
        <f t="shared" ref="M85" si="51">ROUND(G85*D85,2)</f>
        <v>7098.25</v>
      </c>
      <c r="N85" s="165">
        <f>ROUND(I85*D85,2)</f>
        <v>6477.56</v>
      </c>
      <c r="O85" s="9">
        <f>ROUND(J85*D85,2)</f>
        <v>13575.81</v>
      </c>
      <c r="P85" s="139">
        <f>L85-O85</f>
        <v>8464.33</v>
      </c>
    </row>
    <row r="86" spans="1:16384" x14ac:dyDescent="0.25">
      <c r="A86" s="71"/>
      <c r="B86" s="83"/>
      <c r="C86" s="73"/>
      <c r="D86" s="74"/>
      <c r="E86" s="74"/>
      <c r="F86" s="75"/>
      <c r="G86" s="23"/>
      <c r="H86" s="24"/>
      <c r="I86" s="12"/>
      <c r="J86" s="10"/>
      <c r="K86" s="32"/>
      <c r="L86" s="11">
        <f>SUM(L85:L85)</f>
        <v>22040.14</v>
      </c>
      <c r="M86" s="11">
        <f t="shared" ref="M86:O86" si="52">SUM(M85:M85)</f>
        <v>7098.25</v>
      </c>
      <c r="N86" s="166">
        <f t="shared" si="52"/>
        <v>6477.56</v>
      </c>
      <c r="O86" s="11">
        <f t="shared" si="52"/>
        <v>13575.81</v>
      </c>
      <c r="P86" s="115"/>
    </row>
    <row r="87" spans="1:16384" x14ac:dyDescent="0.25">
      <c r="A87" s="106" t="s">
        <v>243</v>
      </c>
      <c r="B87" s="105" t="s">
        <v>11</v>
      </c>
      <c r="C87" s="66"/>
      <c r="D87" s="67"/>
      <c r="E87" s="65"/>
      <c r="F87" s="68"/>
      <c r="G87" s="29"/>
      <c r="H87" s="30">
        <v>938.58</v>
      </c>
      <c r="I87" s="31"/>
      <c r="J87" s="32"/>
      <c r="K87" s="44"/>
      <c r="L87" s="27"/>
      <c r="M87" s="27"/>
      <c r="N87" s="167"/>
      <c r="O87" s="27"/>
      <c r="P87" s="56">
        <f>SUM(P89,P93)</f>
        <v>12804.42</v>
      </c>
    </row>
    <row r="88" spans="1:16384" x14ac:dyDescent="0.25">
      <c r="A88" s="86" t="s">
        <v>17</v>
      </c>
      <c r="B88" s="87" t="s">
        <v>249</v>
      </c>
      <c r="C88" s="88"/>
      <c r="D88" s="89"/>
      <c r="E88" s="89"/>
      <c r="F88" s="90"/>
      <c r="G88" s="36"/>
      <c r="H88" s="37">
        <v>42.63</v>
      </c>
      <c r="I88" s="33"/>
      <c r="J88" s="34"/>
      <c r="K88" s="34"/>
      <c r="L88" s="35"/>
      <c r="M88" s="35"/>
      <c r="N88" s="168"/>
      <c r="O88" s="35"/>
      <c r="P88" s="35"/>
    </row>
    <row r="89" spans="1:16384" x14ac:dyDescent="0.25">
      <c r="A89" s="86" t="s">
        <v>244</v>
      </c>
      <c r="B89" s="87" t="s">
        <v>250</v>
      </c>
      <c r="C89" s="88"/>
      <c r="D89" s="89"/>
      <c r="E89" s="89"/>
      <c r="F89" s="90"/>
      <c r="G89" s="36"/>
      <c r="H89" s="37"/>
      <c r="I89" s="33"/>
      <c r="J89" s="34"/>
      <c r="K89" s="34"/>
      <c r="L89" s="35">
        <f>SUM(L90:L91)</f>
        <v>3114.58</v>
      </c>
      <c r="M89" s="35">
        <f t="shared" ref="M89:O89" si="53">SUM(M90:M91)</f>
        <v>0</v>
      </c>
      <c r="N89" s="168">
        <f t="shared" si="53"/>
        <v>0</v>
      </c>
      <c r="O89" s="35">
        <f t="shared" si="53"/>
        <v>0</v>
      </c>
      <c r="P89" s="35">
        <f>SUM(P90:P91)</f>
        <v>3114.58</v>
      </c>
    </row>
    <row r="90" spans="1:16384" ht="38.25" x14ac:dyDescent="0.25">
      <c r="A90" s="71" t="s">
        <v>245</v>
      </c>
      <c r="B90" s="148" t="s">
        <v>247</v>
      </c>
      <c r="C90" s="73" t="s">
        <v>7</v>
      </c>
      <c r="D90" s="107">
        <v>13.01</v>
      </c>
      <c r="E90" s="74">
        <v>51.66</v>
      </c>
      <c r="F90" s="136"/>
      <c r="G90" s="136"/>
      <c r="H90" s="138"/>
      <c r="I90" s="12">
        <v>0</v>
      </c>
      <c r="J90" s="10">
        <f>G90+I90</f>
        <v>0</v>
      </c>
      <c r="K90" s="32">
        <f t="shared" ref="K90:K97" si="54">E90-J90</f>
        <v>51.66</v>
      </c>
      <c r="L90" s="9">
        <f t="shared" ref="L90:L97" si="55">ROUND(E90*D90,2)</f>
        <v>672.1</v>
      </c>
      <c r="M90" s="9">
        <f t="shared" ref="M90:M91" si="56">ROUND(G90*D90,2)</f>
        <v>0</v>
      </c>
      <c r="N90" s="165">
        <f t="shared" ref="N90:N97" si="57">ROUND(I90*D90,2)</f>
        <v>0</v>
      </c>
      <c r="O90" s="9">
        <f t="shared" ref="O90:O97" si="58">ROUND(J90*D90,2)</f>
        <v>0</v>
      </c>
      <c r="P90" s="139">
        <f t="shared" ref="P90:P97" si="59">L90-O90</f>
        <v>672.1</v>
      </c>
    </row>
    <row r="91" spans="1:16384" ht="51" x14ac:dyDescent="0.25">
      <c r="A91" s="71" t="s">
        <v>246</v>
      </c>
      <c r="B91" s="148" t="s">
        <v>248</v>
      </c>
      <c r="C91" s="73" t="s">
        <v>7</v>
      </c>
      <c r="D91" s="107">
        <v>47.28</v>
      </c>
      <c r="E91" s="74">
        <v>51.66</v>
      </c>
      <c r="F91" s="136"/>
      <c r="G91" s="136"/>
      <c r="H91" s="138"/>
      <c r="I91" s="12">
        <v>0</v>
      </c>
      <c r="J91" s="10">
        <f>G91+I91</f>
        <v>0</v>
      </c>
      <c r="K91" s="32">
        <f t="shared" si="54"/>
        <v>51.66</v>
      </c>
      <c r="L91" s="9">
        <f t="shared" si="55"/>
        <v>2442.48</v>
      </c>
      <c r="M91" s="9">
        <f t="shared" si="56"/>
        <v>0</v>
      </c>
      <c r="N91" s="165">
        <f t="shared" si="57"/>
        <v>0</v>
      </c>
      <c r="O91" s="9">
        <f t="shared" si="58"/>
        <v>0</v>
      </c>
      <c r="P91" s="139">
        <f t="shared" si="59"/>
        <v>2442.48</v>
      </c>
    </row>
    <row r="92" spans="1:16384" x14ac:dyDescent="0.25">
      <c r="A92" s="71"/>
      <c r="B92" s="148"/>
      <c r="C92" s="73"/>
      <c r="D92" s="107"/>
      <c r="E92" s="74"/>
      <c r="F92" s="136"/>
      <c r="G92" s="136"/>
      <c r="H92" s="138"/>
      <c r="I92" s="12"/>
      <c r="J92" s="10"/>
      <c r="K92" s="32"/>
      <c r="L92" s="9"/>
      <c r="M92" s="9"/>
      <c r="N92" s="165"/>
      <c r="O92" s="9"/>
      <c r="P92" s="139"/>
    </row>
    <row r="93" spans="1:16384" ht="18" customHeight="1" x14ac:dyDescent="0.25">
      <c r="A93" s="86" t="s">
        <v>251</v>
      </c>
      <c r="B93" s="87" t="s">
        <v>253</v>
      </c>
      <c r="C93" s="88"/>
      <c r="D93" s="89"/>
      <c r="E93" s="89"/>
      <c r="F93" s="90"/>
      <c r="G93" s="36"/>
      <c r="H93" s="37"/>
      <c r="I93" s="33"/>
      <c r="J93" s="34"/>
      <c r="K93" s="34"/>
      <c r="L93" s="35">
        <f>SUM(L94:L97)</f>
        <v>9689.84</v>
      </c>
      <c r="M93" s="35">
        <f t="shared" ref="M93" si="60">SUM(M94:M95)</f>
        <v>0</v>
      </c>
      <c r="N93" s="168">
        <f t="shared" ref="N93" si="61">SUM(N94:N95)</f>
        <v>0</v>
      </c>
      <c r="O93" s="35">
        <f t="shared" ref="O93" si="62">SUM(O94:O95)</f>
        <v>0</v>
      </c>
      <c r="P93" s="35">
        <f>SUM(P94:P97)</f>
        <v>9689.84</v>
      </c>
      <c r="R93" s="156"/>
      <c r="S93" s="157"/>
      <c r="T93" s="158"/>
      <c r="U93" s="158"/>
      <c r="V93" s="159"/>
      <c r="W93" s="160"/>
      <c r="X93" s="161"/>
      <c r="Y93" s="162"/>
      <c r="Z93" s="163"/>
      <c r="AA93" s="163"/>
      <c r="AB93" s="164"/>
      <c r="AC93" s="164"/>
      <c r="AD93" s="164"/>
      <c r="AE93" s="164"/>
      <c r="AF93" s="155"/>
      <c r="AG93" s="86" t="s">
        <v>244</v>
      </c>
      <c r="AH93" s="87" t="s">
        <v>250</v>
      </c>
      <c r="AI93" s="88"/>
      <c r="AJ93" s="89"/>
      <c r="AK93" s="89"/>
      <c r="AL93" s="90"/>
      <c r="AM93" s="36"/>
      <c r="AN93" s="37"/>
      <c r="AO93" s="33"/>
      <c r="AP93" s="34"/>
      <c r="AQ93" s="34"/>
      <c r="AR93" s="35">
        <f t="shared" ref="AR93" si="63">SUM(AR94:AR95)</f>
        <v>0</v>
      </c>
      <c r="AS93" s="35">
        <f t="shared" ref="AS93" si="64">SUM(AS94:AS95)</f>
        <v>0</v>
      </c>
      <c r="AT93" s="35">
        <f t="shared" ref="AT93" si="65">SUM(AT94:AT95)</f>
        <v>0</v>
      </c>
      <c r="AU93" s="35">
        <f t="shared" ref="AU93" si="66">SUM(AU94:AU95)</f>
        <v>0</v>
      </c>
      <c r="AV93" s="35"/>
      <c r="AW93" s="86" t="s">
        <v>244</v>
      </c>
      <c r="AX93" s="87" t="s">
        <v>250</v>
      </c>
      <c r="AY93" s="88"/>
      <c r="AZ93" s="89"/>
      <c r="BA93" s="89"/>
      <c r="BB93" s="90"/>
      <c r="BC93" s="36"/>
      <c r="BD93" s="37"/>
      <c r="BE93" s="33"/>
      <c r="BF93" s="34"/>
      <c r="BG93" s="34"/>
      <c r="BH93" s="35">
        <f t="shared" ref="BH93" si="67">SUM(BH94:BH95)</f>
        <v>0</v>
      </c>
      <c r="BI93" s="35">
        <f t="shared" ref="BI93" si="68">SUM(BI94:BI95)</f>
        <v>0</v>
      </c>
      <c r="BJ93" s="35">
        <f t="shared" ref="BJ93" si="69">SUM(BJ94:BJ95)</f>
        <v>0</v>
      </c>
      <c r="BK93" s="35">
        <f t="shared" ref="BK93" si="70">SUM(BK94:BK95)</f>
        <v>0</v>
      </c>
      <c r="BL93" s="35"/>
      <c r="BM93" s="86" t="s">
        <v>244</v>
      </c>
      <c r="BN93" s="87" t="s">
        <v>250</v>
      </c>
      <c r="BO93" s="88"/>
      <c r="BP93" s="89"/>
      <c r="BQ93" s="89"/>
      <c r="BR93" s="90"/>
      <c r="BS93" s="36"/>
      <c r="BT93" s="37"/>
      <c r="BU93" s="33"/>
      <c r="BV93" s="34"/>
      <c r="BW93" s="34"/>
      <c r="BX93" s="35">
        <f t="shared" ref="BX93" si="71">SUM(BX94:BX95)</f>
        <v>0</v>
      </c>
      <c r="BY93" s="35">
        <f t="shared" ref="BY93" si="72">SUM(BY94:BY95)</f>
        <v>0</v>
      </c>
      <c r="BZ93" s="35">
        <f t="shared" ref="BZ93" si="73">SUM(BZ94:BZ95)</f>
        <v>0</v>
      </c>
      <c r="CA93" s="35">
        <f t="shared" ref="CA93" si="74">SUM(CA94:CA95)</f>
        <v>0</v>
      </c>
      <c r="CB93" s="35"/>
      <c r="CC93" s="86" t="s">
        <v>244</v>
      </c>
      <c r="CD93" s="87" t="s">
        <v>250</v>
      </c>
      <c r="CE93" s="88"/>
      <c r="CF93" s="89"/>
      <c r="CG93" s="89"/>
      <c r="CH93" s="90"/>
      <c r="CI93" s="36"/>
      <c r="CJ93" s="37"/>
      <c r="CK93" s="33"/>
      <c r="CL93" s="34"/>
      <c r="CM93" s="34"/>
      <c r="CN93" s="35">
        <f t="shared" ref="CN93" si="75">SUM(CN94:CN95)</f>
        <v>0</v>
      </c>
      <c r="CO93" s="35">
        <f t="shared" ref="CO93" si="76">SUM(CO94:CO95)</f>
        <v>0</v>
      </c>
      <c r="CP93" s="35">
        <f t="shared" ref="CP93" si="77">SUM(CP94:CP95)</f>
        <v>0</v>
      </c>
      <c r="CQ93" s="35">
        <f t="shared" ref="CQ93" si="78">SUM(CQ94:CQ95)</f>
        <v>0</v>
      </c>
      <c r="CR93" s="35"/>
      <c r="CS93" s="86" t="s">
        <v>244</v>
      </c>
      <c r="CT93" s="87" t="s">
        <v>250</v>
      </c>
      <c r="CU93" s="88"/>
      <c r="CV93" s="89"/>
      <c r="CW93" s="89"/>
      <c r="CX93" s="90"/>
      <c r="CY93" s="36"/>
      <c r="CZ93" s="37"/>
      <c r="DA93" s="33"/>
      <c r="DB93" s="34"/>
      <c r="DC93" s="34"/>
      <c r="DD93" s="35">
        <f t="shared" ref="DD93" si="79">SUM(DD94:DD95)</f>
        <v>0</v>
      </c>
      <c r="DE93" s="35">
        <f t="shared" ref="DE93" si="80">SUM(DE94:DE95)</f>
        <v>0</v>
      </c>
      <c r="DF93" s="35">
        <f t="shared" ref="DF93" si="81">SUM(DF94:DF95)</f>
        <v>0</v>
      </c>
      <c r="DG93" s="35">
        <f t="shared" ref="DG93" si="82">SUM(DG94:DG95)</f>
        <v>0</v>
      </c>
      <c r="DH93" s="35"/>
      <c r="DI93" s="86" t="s">
        <v>244</v>
      </c>
      <c r="DJ93" s="87" t="s">
        <v>250</v>
      </c>
      <c r="DK93" s="88"/>
      <c r="DL93" s="89"/>
      <c r="DM93" s="89"/>
      <c r="DN93" s="90"/>
      <c r="DO93" s="36"/>
      <c r="DP93" s="37"/>
      <c r="DQ93" s="33"/>
      <c r="DR93" s="34"/>
      <c r="DS93" s="34"/>
      <c r="DT93" s="35">
        <f t="shared" ref="DT93" si="83">SUM(DT94:DT95)</f>
        <v>0</v>
      </c>
      <c r="DU93" s="35">
        <f t="shared" ref="DU93" si="84">SUM(DU94:DU95)</f>
        <v>0</v>
      </c>
      <c r="DV93" s="35">
        <f t="shared" ref="DV93" si="85">SUM(DV94:DV95)</f>
        <v>0</v>
      </c>
      <c r="DW93" s="35">
        <f t="shared" ref="DW93" si="86">SUM(DW94:DW95)</f>
        <v>0</v>
      </c>
      <c r="DX93" s="35"/>
      <c r="DY93" s="86" t="s">
        <v>244</v>
      </c>
      <c r="DZ93" s="87" t="s">
        <v>250</v>
      </c>
      <c r="EA93" s="88"/>
      <c r="EB93" s="89"/>
      <c r="EC93" s="89"/>
      <c r="ED93" s="90"/>
      <c r="EE93" s="36"/>
      <c r="EF93" s="37"/>
      <c r="EG93" s="33"/>
      <c r="EH93" s="34"/>
      <c r="EI93" s="34"/>
      <c r="EJ93" s="35">
        <f t="shared" ref="EJ93" si="87">SUM(EJ94:EJ95)</f>
        <v>0</v>
      </c>
      <c r="EK93" s="35">
        <f t="shared" ref="EK93" si="88">SUM(EK94:EK95)</f>
        <v>0</v>
      </c>
      <c r="EL93" s="35">
        <f t="shared" ref="EL93" si="89">SUM(EL94:EL95)</f>
        <v>0</v>
      </c>
      <c r="EM93" s="35">
        <f t="shared" ref="EM93" si="90">SUM(EM94:EM95)</f>
        <v>0</v>
      </c>
      <c r="EN93" s="35"/>
      <c r="EO93" s="86" t="s">
        <v>244</v>
      </c>
      <c r="EP93" s="87" t="s">
        <v>250</v>
      </c>
      <c r="EQ93" s="88"/>
      <c r="ER93" s="89"/>
      <c r="ES93" s="89"/>
      <c r="ET93" s="90"/>
      <c r="EU93" s="36"/>
      <c r="EV93" s="37"/>
      <c r="EW93" s="33"/>
      <c r="EX93" s="34"/>
      <c r="EY93" s="34"/>
      <c r="EZ93" s="35">
        <f t="shared" ref="EZ93" si="91">SUM(EZ94:EZ95)</f>
        <v>0</v>
      </c>
      <c r="FA93" s="35">
        <f t="shared" ref="FA93" si="92">SUM(FA94:FA95)</f>
        <v>0</v>
      </c>
      <c r="FB93" s="35">
        <f t="shared" ref="FB93" si="93">SUM(FB94:FB95)</f>
        <v>0</v>
      </c>
      <c r="FC93" s="35">
        <f t="shared" ref="FC93" si="94">SUM(FC94:FC95)</f>
        <v>0</v>
      </c>
      <c r="FD93" s="35"/>
      <c r="FE93" s="86" t="s">
        <v>244</v>
      </c>
      <c r="FF93" s="87" t="s">
        <v>250</v>
      </c>
      <c r="FG93" s="88"/>
      <c r="FH93" s="89"/>
      <c r="FI93" s="89"/>
      <c r="FJ93" s="90"/>
      <c r="FK93" s="36"/>
      <c r="FL93" s="37"/>
      <c r="FM93" s="33"/>
      <c r="FN93" s="34"/>
      <c r="FO93" s="34"/>
      <c r="FP93" s="35">
        <f t="shared" ref="FP93" si="95">SUM(FP94:FP95)</f>
        <v>0</v>
      </c>
      <c r="FQ93" s="35">
        <f t="shared" ref="FQ93" si="96">SUM(FQ94:FQ95)</f>
        <v>0</v>
      </c>
      <c r="FR93" s="35">
        <f t="shared" ref="FR93" si="97">SUM(FR94:FR95)</f>
        <v>0</v>
      </c>
      <c r="FS93" s="35">
        <f t="shared" ref="FS93" si="98">SUM(FS94:FS95)</f>
        <v>0</v>
      </c>
      <c r="FT93" s="35"/>
      <c r="FU93" s="86" t="s">
        <v>244</v>
      </c>
      <c r="FV93" s="87" t="s">
        <v>250</v>
      </c>
      <c r="FW93" s="88"/>
      <c r="FX93" s="89"/>
      <c r="FY93" s="89"/>
      <c r="FZ93" s="90"/>
      <c r="GA93" s="36"/>
      <c r="GB93" s="37"/>
      <c r="GC93" s="33"/>
      <c r="GD93" s="34"/>
      <c r="GE93" s="34"/>
      <c r="GF93" s="35">
        <f t="shared" ref="GF93" si="99">SUM(GF94:GF95)</f>
        <v>0</v>
      </c>
      <c r="GG93" s="35">
        <f t="shared" ref="GG93" si="100">SUM(GG94:GG95)</f>
        <v>0</v>
      </c>
      <c r="GH93" s="35">
        <f t="shared" ref="GH93" si="101">SUM(GH94:GH95)</f>
        <v>0</v>
      </c>
      <c r="GI93" s="35">
        <f t="shared" ref="GI93" si="102">SUM(GI94:GI95)</f>
        <v>0</v>
      </c>
      <c r="GJ93" s="35"/>
      <c r="GK93" s="86" t="s">
        <v>244</v>
      </c>
      <c r="GL93" s="87" t="s">
        <v>250</v>
      </c>
      <c r="GM93" s="88"/>
      <c r="GN93" s="89"/>
      <c r="GO93" s="89"/>
      <c r="GP93" s="90"/>
      <c r="GQ93" s="36"/>
      <c r="GR93" s="37"/>
      <c r="GS93" s="33"/>
      <c r="GT93" s="34"/>
      <c r="GU93" s="34"/>
      <c r="GV93" s="35">
        <f t="shared" ref="GV93" si="103">SUM(GV94:GV95)</f>
        <v>0</v>
      </c>
      <c r="GW93" s="35">
        <f t="shared" ref="GW93" si="104">SUM(GW94:GW95)</f>
        <v>0</v>
      </c>
      <c r="GX93" s="35">
        <f t="shared" ref="GX93" si="105">SUM(GX94:GX95)</f>
        <v>0</v>
      </c>
      <c r="GY93" s="35">
        <f t="shared" ref="GY93" si="106">SUM(GY94:GY95)</f>
        <v>0</v>
      </c>
      <c r="GZ93" s="35"/>
      <c r="HA93" s="86" t="s">
        <v>244</v>
      </c>
      <c r="HB93" s="87" t="s">
        <v>250</v>
      </c>
      <c r="HC93" s="88"/>
      <c r="HD93" s="89"/>
      <c r="HE93" s="89"/>
      <c r="HF93" s="90"/>
      <c r="HG93" s="36"/>
      <c r="HH93" s="37"/>
      <c r="HI93" s="33"/>
      <c r="HJ93" s="34"/>
      <c r="HK93" s="34"/>
      <c r="HL93" s="35">
        <f t="shared" ref="HL93" si="107">SUM(HL94:HL95)</f>
        <v>0</v>
      </c>
      <c r="HM93" s="35">
        <f t="shared" ref="HM93" si="108">SUM(HM94:HM95)</f>
        <v>0</v>
      </c>
      <c r="HN93" s="35">
        <f t="shared" ref="HN93" si="109">SUM(HN94:HN95)</f>
        <v>0</v>
      </c>
      <c r="HO93" s="35">
        <f t="shared" ref="HO93" si="110">SUM(HO94:HO95)</f>
        <v>0</v>
      </c>
      <c r="HP93" s="35"/>
      <c r="HQ93" s="86" t="s">
        <v>244</v>
      </c>
      <c r="HR93" s="87" t="s">
        <v>250</v>
      </c>
      <c r="HS93" s="88"/>
      <c r="HT93" s="89"/>
      <c r="HU93" s="89"/>
      <c r="HV93" s="90"/>
      <c r="HW93" s="36"/>
      <c r="HX93" s="37"/>
      <c r="HY93" s="33"/>
      <c r="HZ93" s="34"/>
      <c r="IA93" s="34"/>
      <c r="IB93" s="35">
        <f t="shared" ref="IB93" si="111">SUM(IB94:IB95)</f>
        <v>0</v>
      </c>
      <c r="IC93" s="35">
        <f t="shared" ref="IC93" si="112">SUM(IC94:IC95)</f>
        <v>0</v>
      </c>
      <c r="ID93" s="35">
        <f t="shared" ref="ID93" si="113">SUM(ID94:ID95)</f>
        <v>0</v>
      </c>
      <c r="IE93" s="35">
        <f t="shared" ref="IE93" si="114">SUM(IE94:IE95)</f>
        <v>0</v>
      </c>
      <c r="IF93" s="35"/>
      <c r="IG93" s="86" t="s">
        <v>244</v>
      </c>
      <c r="IH93" s="87" t="s">
        <v>250</v>
      </c>
      <c r="II93" s="88"/>
      <c r="IJ93" s="89"/>
      <c r="IK93" s="89"/>
      <c r="IL93" s="90"/>
      <c r="IM93" s="36"/>
      <c r="IN93" s="37"/>
      <c r="IO93" s="33"/>
      <c r="IP93" s="34"/>
      <c r="IQ93" s="34"/>
      <c r="IR93" s="35">
        <f t="shared" ref="IR93" si="115">SUM(IR94:IR95)</f>
        <v>0</v>
      </c>
      <c r="IS93" s="35">
        <f t="shared" ref="IS93" si="116">SUM(IS94:IS95)</f>
        <v>0</v>
      </c>
      <c r="IT93" s="35">
        <f t="shared" ref="IT93" si="117">SUM(IT94:IT95)</f>
        <v>0</v>
      </c>
      <c r="IU93" s="35">
        <f t="shared" ref="IU93" si="118">SUM(IU94:IU95)</f>
        <v>0</v>
      </c>
      <c r="IV93" s="35"/>
      <c r="IW93" s="86" t="s">
        <v>244</v>
      </c>
      <c r="IX93" s="87" t="s">
        <v>250</v>
      </c>
      <c r="IY93" s="88"/>
      <c r="IZ93" s="89"/>
      <c r="JA93" s="89"/>
      <c r="JB93" s="90"/>
      <c r="JC93" s="36"/>
      <c r="JD93" s="37"/>
      <c r="JE93" s="33"/>
      <c r="JF93" s="34"/>
      <c r="JG93" s="34"/>
      <c r="JH93" s="35">
        <f t="shared" ref="JH93" si="119">SUM(JH94:JH95)</f>
        <v>0</v>
      </c>
      <c r="JI93" s="35">
        <f t="shared" ref="JI93" si="120">SUM(JI94:JI95)</f>
        <v>0</v>
      </c>
      <c r="JJ93" s="35">
        <f t="shared" ref="JJ93" si="121">SUM(JJ94:JJ95)</f>
        <v>0</v>
      </c>
      <c r="JK93" s="35">
        <f t="shared" ref="JK93" si="122">SUM(JK94:JK95)</f>
        <v>0</v>
      </c>
      <c r="JL93" s="35"/>
      <c r="JM93" s="86" t="s">
        <v>244</v>
      </c>
      <c r="JN93" s="87" t="s">
        <v>250</v>
      </c>
      <c r="JO93" s="88"/>
      <c r="JP93" s="89"/>
      <c r="JQ93" s="89"/>
      <c r="JR93" s="90"/>
      <c r="JS93" s="36"/>
      <c r="JT93" s="37"/>
      <c r="JU93" s="33"/>
      <c r="JV93" s="34"/>
      <c r="JW93" s="34"/>
      <c r="JX93" s="35">
        <f t="shared" ref="JX93" si="123">SUM(JX94:JX95)</f>
        <v>0</v>
      </c>
      <c r="JY93" s="35">
        <f t="shared" ref="JY93" si="124">SUM(JY94:JY95)</f>
        <v>0</v>
      </c>
      <c r="JZ93" s="35">
        <f t="shared" ref="JZ93" si="125">SUM(JZ94:JZ95)</f>
        <v>0</v>
      </c>
      <c r="KA93" s="35">
        <f t="shared" ref="KA93" si="126">SUM(KA94:KA95)</f>
        <v>0</v>
      </c>
      <c r="KB93" s="35"/>
      <c r="KC93" s="86" t="s">
        <v>244</v>
      </c>
      <c r="KD93" s="87" t="s">
        <v>250</v>
      </c>
      <c r="KE93" s="88"/>
      <c r="KF93" s="89"/>
      <c r="KG93" s="89"/>
      <c r="KH93" s="90"/>
      <c r="KI93" s="36"/>
      <c r="KJ93" s="37"/>
      <c r="KK93" s="33"/>
      <c r="KL93" s="34"/>
      <c r="KM93" s="34"/>
      <c r="KN93" s="35">
        <f t="shared" ref="KN93" si="127">SUM(KN94:KN95)</f>
        <v>0</v>
      </c>
      <c r="KO93" s="35">
        <f t="shared" ref="KO93" si="128">SUM(KO94:KO95)</f>
        <v>0</v>
      </c>
      <c r="KP93" s="35">
        <f t="shared" ref="KP93" si="129">SUM(KP94:KP95)</f>
        <v>0</v>
      </c>
      <c r="KQ93" s="35">
        <f t="shared" ref="KQ93" si="130">SUM(KQ94:KQ95)</f>
        <v>0</v>
      </c>
      <c r="KR93" s="35"/>
      <c r="KS93" s="86" t="s">
        <v>244</v>
      </c>
      <c r="KT93" s="87" t="s">
        <v>250</v>
      </c>
      <c r="KU93" s="88"/>
      <c r="KV93" s="89"/>
      <c r="KW93" s="89"/>
      <c r="KX93" s="90"/>
      <c r="KY93" s="36"/>
      <c r="KZ93" s="37"/>
      <c r="LA93" s="33"/>
      <c r="LB93" s="34"/>
      <c r="LC93" s="34"/>
      <c r="LD93" s="35">
        <f t="shared" ref="LD93" si="131">SUM(LD94:LD95)</f>
        <v>0</v>
      </c>
      <c r="LE93" s="35">
        <f t="shared" ref="LE93" si="132">SUM(LE94:LE95)</f>
        <v>0</v>
      </c>
      <c r="LF93" s="35">
        <f t="shared" ref="LF93" si="133">SUM(LF94:LF95)</f>
        <v>0</v>
      </c>
      <c r="LG93" s="35">
        <f t="shared" ref="LG93" si="134">SUM(LG94:LG95)</f>
        <v>0</v>
      </c>
      <c r="LH93" s="35"/>
      <c r="LI93" s="86" t="s">
        <v>244</v>
      </c>
      <c r="LJ93" s="87" t="s">
        <v>250</v>
      </c>
      <c r="LK93" s="88"/>
      <c r="LL93" s="89"/>
      <c r="LM93" s="89"/>
      <c r="LN93" s="90"/>
      <c r="LO93" s="36"/>
      <c r="LP93" s="37"/>
      <c r="LQ93" s="33"/>
      <c r="LR93" s="34"/>
      <c r="LS93" s="34"/>
      <c r="LT93" s="35">
        <f t="shared" ref="LT93" si="135">SUM(LT94:LT95)</f>
        <v>0</v>
      </c>
      <c r="LU93" s="35">
        <f t="shared" ref="LU93" si="136">SUM(LU94:LU95)</f>
        <v>0</v>
      </c>
      <c r="LV93" s="35">
        <f t="shared" ref="LV93" si="137">SUM(LV94:LV95)</f>
        <v>0</v>
      </c>
      <c r="LW93" s="35">
        <f t="shared" ref="LW93" si="138">SUM(LW94:LW95)</f>
        <v>0</v>
      </c>
      <c r="LX93" s="35"/>
      <c r="LY93" s="86" t="s">
        <v>244</v>
      </c>
      <c r="LZ93" s="87" t="s">
        <v>250</v>
      </c>
      <c r="MA93" s="88"/>
      <c r="MB93" s="89"/>
      <c r="MC93" s="89"/>
      <c r="MD93" s="90"/>
      <c r="ME93" s="36"/>
      <c r="MF93" s="37"/>
      <c r="MG93" s="33"/>
      <c r="MH93" s="34"/>
      <c r="MI93" s="34"/>
      <c r="MJ93" s="35">
        <f t="shared" ref="MJ93" si="139">SUM(MJ94:MJ95)</f>
        <v>0</v>
      </c>
      <c r="MK93" s="35">
        <f t="shared" ref="MK93" si="140">SUM(MK94:MK95)</f>
        <v>0</v>
      </c>
      <c r="ML93" s="35">
        <f t="shared" ref="ML93" si="141">SUM(ML94:ML95)</f>
        <v>0</v>
      </c>
      <c r="MM93" s="35">
        <f t="shared" ref="MM93" si="142">SUM(MM94:MM95)</f>
        <v>0</v>
      </c>
      <c r="MN93" s="35"/>
      <c r="MO93" s="86" t="s">
        <v>244</v>
      </c>
      <c r="MP93" s="87" t="s">
        <v>250</v>
      </c>
      <c r="MQ93" s="88"/>
      <c r="MR93" s="89"/>
      <c r="MS93" s="89"/>
      <c r="MT93" s="90"/>
      <c r="MU93" s="36"/>
      <c r="MV93" s="37"/>
      <c r="MW93" s="33"/>
      <c r="MX93" s="34"/>
      <c r="MY93" s="34"/>
      <c r="MZ93" s="35">
        <f t="shared" ref="MZ93" si="143">SUM(MZ94:MZ95)</f>
        <v>0</v>
      </c>
      <c r="NA93" s="35">
        <f t="shared" ref="NA93" si="144">SUM(NA94:NA95)</f>
        <v>0</v>
      </c>
      <c r="NB93" s="35">
        <f t="shared" ref="NB93" si="145">SUM(NB94:NB95)</f>
        <v>0</v>
      </c>
      <c r="NC93" s="35">
        <f t="shared" ref="NC93" si="146">SUM(NC94:NC95)</f>
        <v>0</v>
      </c>
      <c r="ND93" s="35"/>
      <c r="NE93" s="86" t="s">
        <v>244</v>
      </c>
      <c r="NF93" s="87" t="s">
        <v>250</v>
      </c>
      <c r="NG93" s="88"/>
      <c r="NH93" s="89"/>
      <c r="NI93" s="89"/>
      <c r="NJ93" s="90"/>
      <c r="NK93" s="36"/>
      <c r="NL93" s="37"/>
      <c r="NM93" s="33"/>
      <c r="NN93" s="34"/>
      <c r="NO93" s="34"/>
      <c r="NP93" s="35">
        <f t="shared" ref="NP93" si="147">SUM(NP94:NP95)</f>
        <v>0</v>
      </c>
      <c r="NQ93" s="35">
        <f t="shared" ref="NQ93" si="148">SUM(NQ94:NQ95)</f>
        <v>0</v>
      </c>
      <c r="NR93" s="35">
        <f t="shared" ref="NR93" si="149">SUM(NR94:NR95)</f>
        <v>0</v>
      </c>
      <c r="NS93" s="35">
        <f t="shared" ref="NS93" si="150">SUM(NS94:NS95)</f>
        <v>0</v>
      </c>
      <c r="NT93" s="35"/>
      <c r="NU93" s="86" t="s">
        <v>244</v>
      </c>
      <c r="NV93" s="87" t="s">
        <v>250</v>
      </c>
      <c r="NW93" s="88"/>
      <c r="NX93" s="89"/>
      <c r="NY93" s="89"/>
      <c r="NZ93" s="90"/>
      <c r="OA93" s="36"/>
      <c r="OB93" s="37"/>
      <c r="OC93" s="33"/>
      <c r="OD93" s="34"/>
      <c r="OE93" s="34"/>
      <c r="OF93" s="35">
        <f t="shared" ref="OF93" si="151">SUM(OF94:OF95)</f>
        <v>0</v>
      </c>
      <c r="OG93" s="35">
        <f t="shared" ref="OG93" si="152">SUM(OG94:OG95)</f>
        <v>0</v>
      </c>
      <c r="OH93" s="35">
        <f t="shared" ref="OH93" si="153">SUM(OH94:OH95)</f>
        <v>0</v>
      </c>
      <c r="OI93" s="35">
        <f t="shared" ref="OI93" si="154">SUM(OI94:OI95)</f>
        <v>0</v>
      </c>
      <c r="OJ93" s="35"/>
      <c r="OK93" s="86" t="s">
        <v>244</v>
      </c>
      <c r="OL93" s="87" t="s">
        <v>250</v>
      </c>
      <c r="OM93" s="88"/>
      <c r="ON93" s="89"/>
      <c r="OO93" s="89"/>
      <c r="OP93" s="90"/>
      <c r="OQ93" s="36"/>
      <c r="OR93" s="37"/>
      <c r="OS93" s="33"/>
      <c r="OT93" s="34"/>
      <c r="OU93" s="34"/>
      <c r="OV93" s="35">
        <f t="shared" ref="OV93" si="155">SUM(OV94:OV95)</f>
        <v>0</v>
      </c>
      <c r="OW93" s="35">
        <f t="shared" ref="OW93" si="156">SUM(OW94:OW95)</f>
        <v>0</v>
      </c>
      <c r="OX93" s="35">
        <f t="shared" ref="OX93" si="157">SUM(OX94:OX95)</f>
        <v>0</v>
      </c>
      <c r="OY93" s="35">
        <f t="shared" ref="OY93" si="158">SUM(OY94:OY95)</f>
        <v>0</v>
      </c>
      <c r="OZ93" s="35"/>
      <c r="PA93" s="86" t="s">
        <v>244</v>
      </c>
      <c r="PB93" s="87" t="s">
        <v>250</v>
      </c>
      <c r="PC93" s="88"/>
      <c r="PD93" s="89"/>
      <c r="PE93" s="89"/>
      <c r="PF93" s="90"/>
      <c r="PG93" s="36"/>
      <c r="PH93" s="37"/>
      <c r="PI93" s="33"/>
      <c r="PJ93" s="34"/>
      <c r="PK93" s="34"/>
      <c r="PL93" s="35">
        <f t="shared" ref="PL93" si="159">SUM(PL94:PL95)</f>
        <v>0</v>
      </c>
      <c r="PM93" s="35">
        <f t="shared" ref="PM93" si="160">SUM(PM94:PM95)</f>
        <v>0</v>
      </c>
      <c r="PN93" s="35">
        <f t="shared" ref="PN93" si="161">SUM(PN94:PN95)</f>
        <v>0</v>
      </c>
      <c r="PO93" s="35">
        <f t="shared" ref="PO93" si="162">SUM(PO94:PO95)</f>
        <v>0</v>
      </c>
      <c r="PP93" s="35"/>
      <c r="PQ93" s="86" t="s">
        <v>244</v>
      </c>
      <c r="PR93" s="87" t="s">
        <v>250</v>
      </c>
      <c r="PS93" s="88"/>
      <c r="PT93" s="89"/>
      <c r="PU93" s="89"/>
      <c r="PV93" s="90"/>
      <c r="PW93" s="36"/>
      <c r="PX93" s="37"/>
      <c r="PY93" s="33"/>
      <c r="PZ93" s="34"/>
      <c r="QA93" s="34"/>
      <c r="QB93" s="35">
        <f t="shared" ref="QB93" si="163">SUM(QB94:QB95)</f>
        <v>0</v>
      </c>
      <c r="QC93" s="35">
        <f t="shared" ref="QC93" si="164">SUM(QC94:QC95)</f>
        <v>0</v>
      </c>
      <c r="QD93" s="35">
        <f t="shared" ref="QD93" si="165">SUM(QD94:QD95)</f>
        <v>0</v>
      </c>
      <c r="QE93" s="35">
        <f t="shared" ref="QE93" si="166">SUM(QE94:QE95)</f>
        <v>0</v>
      </c>
      <c r="QF93" s="35"/>
      <c r="QG93" s="86" t="s">
        <v>244</v>
      </c>
      <c r="QH93" s="87" t="s">
        <v>250</v>
      </c>
      <c r="QI93" s="88"/>
      <c r="QJ93" s="89"/>
      <c r="QK93" s="89"/>
      <c r="QL93" s="90"/>
      <c r="QM93" s="36"/>
      <c r="QN93" s="37"/>
      <c r="QO93" s="33"/>
      <c r="QP93" s="34"/>
      <c r="QQ93" s="34"/>
      <c r="QR93" s="35">
        <f t="shared" ref="QR93" si="167">SUM(QR94:QR95)</f>
        <v>0</v>
      </c>
      <c r="QS93" s="35">
        <f t="shared" ref="QS93" si="168">SUM(QS94:QS95)</f>
        <v>0</v>
      </c>
      <c r="QT93" s="35">
        <f t="shared" ref="QT93" si="169">SUM(QT94:QT95)</f>
        <v>0</v>
      </c>
      <c r="QU93" s="35">
        <f t="shared" ref="QU93" si="170">SUM(QU94:QU95)</f>
        <v>0</v>
      </c>
      <c r="QV93" s="35"/>
      <c r="QW93" s="86" t="s">
        <v>244</v>
      </c>
      <c r="QX93" s="87" t="s">
        <v>250</v>
      </c>
      <c r="QY93" s="88"/>
      <c r="QZ93" s="89"/>
      <c r="RA93" s="89"/>
      <c r="RB93" s="90"/>
      <c r="RC93" s="36"/>
      <c r="RD93" s="37"/>
      <c r="RE93" s="33"/>
      <c r="RF93" s="34"/>
      <c r="RG93" s="34"/>
      <c r="RH93" s="35">
        <f t="shared" ref="RH93" si="171">SUM(RH94:RH95)</f>
        <v>0</v>
      </c>
      <c r="RI93" s="35">
        <f t="shared" ref="RI93" si="172">SUM(RI94:RI95)</f>
        <v>0</v>
      </c>
      <c r="RJ93" s="35">
        <f t="shared" ref="RJ93" si="173">SUM(RJ94:RJ95)</f>
        <v>0</v>
      </c>
      <c r="RK93" s="35">
        <f t="shared" ref="RK93" si="174">SUM(RK94:RK95)</f>
        <v>0</v>
      </c>
      <c r="RL93" s="35"/>
      <c r="RM93" s="86" t="s">
        <v>244</v>
      </c>
      <c r="RN93" s="87" t="s">
        <v>250</v>
      </c>
      <c r="RO93" s="88"/>
      <c r="RP93" s="89"/>
      <c r="RQ93" s="89"/>
      <c r="RR93" s="90"/>
      <c r="RS93" s="36"/>
      <c r="RT93" s="37"/>
      <c r="RU93" s="33"/>
      <c r="RV93" s="34"/>
      <c r="RW93" s="34"/>
      <c r="RX93" s="35">
        <f t="shared" ref="RX93" si="175">SUM(RX94:RX95)</f>
        <v>0</v>
      </c>
      <c r="RY93" s="35">
        <f t="shared" ref="RY93" si="176">SUM(RY94:RY95)</f>
        <v>0</v>
      </c>
      <c r="RZ93" s="35">
        <f t="shared" ref="RZ93" si="177">SUM(RZ94:RZ95)</f>
        <v>0</v>
      </c>
      <c r="SA93" s="35">
        <f t="shared" ref="SA93" si="178">SUM(SA94:SA95)</f>
        <v>0</v>
      </c>
      <c r="SB93" s="35"/>
      <c r="SC93" s="86" t="s">
        <v>244</v>
      </c>
      <c r="SD93" s="87" t="s">
        <v>250</v>
      </c>
      <c r="SE93" s="88"/>
      <c r="SF93" s="89"/>
      <c r="SG93" s="89"/>
      <c r="SH93" s="90"/>
      <c r="SI93" s="36"/>
      <c r="SJ93" s="37"/>
      <c r="SK93" s="33"/>
      <c r="SL93" s="34"/>
      <c r="SM93" s="34"/>
      <c r="SN93" s="35">
        <f t="shared" ref="SN93" si="179">SUM(SN94:SN95)</f>
        <v>0</v>
      </c>
      <c r="SO93" s="35">
        <f t="shared" ref="SO93" si="180">SUM(SO94:SO95)</f>
        <v>0</v>
      </c>
      <c r="SP93" s="35">
        <f t="shared" ref="SP93" si="181">SUM(SP94:SP95)</f>
        <v>0</v>
      </c>
      <c r="SQ93" s="35">
        <f t="shared" ref="SQ93" si="182">SUM(SQ94:SQ95)</f>
        <v>0</v>
      </c>
      <c r="SR93" s="35"/>
      <c r="SS93" s="86" t="s">
        <v>244</v>
      </c>
      <c r="ST93" s="87" t="s">
        <v>250</v>
      </c>
      <c r="SU93" s="88"/>
      <c r="SV93" s="89"/>
      <c r="SW93" s="89"/>
      <c r="SX93" s="90"/>
      <c r="SY93" s="36"/>
      <c r="SZ93" s="37"/>
      <c r="TA93" s="33"/>
      <c r="TB93" s="34"/>
      <c r="TC93" s="34"/>
      <c r="TD93" s="35">
        <f t="shared" ref="TD93" si="183">SUM(TD94:TD95)</f>
        <v>0</v>
      </c>
      <c r="TE93" s="35">
        <f t="shared" ref="TE93" si="184">SUM(TE94:TE95)</f>
        <v>0</v>
      </c>
      <c r="TF93" s="35">
        <f t="shared" ref="TF93" si="185">SUM(TF94:TF95)</f>
        <v>0</v>
      </c>
      <c r="TG93" s="35">
        <f t="shared" ref="TG93" si="186">SUM(TG94:TG95)</f>
        <v>0</v>
      </c>
      <c r="TH93" s="35"/>
      <c r="TI93" s="86" t="s">
        <v>244</v>
      </c>
      <c r="TJ93" s="87" t="s">
        <v>250</v>
      </c>
      <c r="TK93" s="88"/>
      <c r="TL93" s="89"/>
      <c r="TM93" s="89"/>
      <c r="TN93" s="90"/>
      <c r="TO93" s="36"/>
      <c r="TP93" s="37"/>
      <c r="TQ93" s="33"/>
      <c r="TR93" s="34"/>
      <c r="TS93" s="34"/>
      <c r="TT93" s="35">
        <f t="shared" ref="TT93" si="187">SUM(TT94:TT95)</f>
        <v>0</v>
      </c>
      <c r="TU93" s="35">
        <f t="shared" ref="TU93" si="188">SUM(TU94:TU95)</f>
        <v>0</v>
      </c>
      <c r="TV93" s="35">
        <f t="shared" ref="TV93" si="189">SUM(TV94:TV95)</f>
        <v>0</v>
      </c>
      <c r="TW93" s="35">
        <f t="shared" ref="TW93" si="190">SUM(TW94:TW95)</f>
        <v>0</v>
      </c>
      <c r="TX93" s="35"/>
      <c r="TY93" s="86" t="s">
        <v>244</v>
      </c>
      <c r="TZ93" s="87" t="s">
        <v>250</v>
      </c>
      <c r="UA93" s="88"/>
      <c r="UB93" s="89"/>
      <c r="UC93" s="89"/>
      <c r="UD93" s="90"/>
      <c r="UE93" s="36"/>
      <c r="UF93" s="37"/>
      <c r="UG93" s="33"/>
      <c r="UH93" s="34"/>
      <c r="UI93" s="34"/>
      <c r="UJ93" s="35">
        <f t="shared" ref="UJ93" si="191">SUM(UJ94:UJ95)</f>
        <v>0</v>
      </c>
      <c r="UK93" s="35">
        <f t="shared" ref="UK93" si="192">SUM(UK94:UK95)</f>
        <v>0</v>
      </c>
      <c r="UL93" s="35">
        <f t="shared" ref="UL93" si="193">SUM(UL94:UL95)</f>
        <v>0</v>
      </c>
      <c r="UM93" s="35">
        <f t="shared" ref="UM93" si="194">SUM(UM94:UM95)</f>
        <v>0</v>
      </c>
      <c r="UN93" s="35"/>
      <c r="UO93" s="86" t="s">
        <v>244</v>
      </c>
      <c r="UP93" s="87" t="s">
        <v>250</v>
      </c>
      <c r="UQ93" s="88"/>
      <c r="UR93" s="89"/>
      <c r="US93" s="89"/>
      <c r="UT93" s="90"/>
      <c r="UU93" s="36"/>
      <c r="UV93" s="37"/>
      <c r="UW93" s="33"/>
      <c r="UX93" s="34"/>
      <c r="UY93" s="34"/>
      <c r="UZ93" s="35">
        <f t="shared" ref="UZ93" si="195">SUM(UZ94:UZ95)</f>
        <v>0</v>
      </c>
      <c r="VA93" s="35">
        <f t="shared" ref="VA93" si="196">SUM(VA94:VA95)</f>
        <v>0</v>
      </c>
      <c r="VB93" s="35">
        <f t="shared" ref="VB93" si="197">SUM(VB94:VB95)</f>
        <v>0</v>
      </c>
      <c r="VC93" s="35">
        <f t="shared" ref="VC93" si="198">SUM(VC94:VC95)</f>
        <v>0</v>
      </c>
      <c r="VD93" s="35"/>
      <c r="VE93" s="86" t="s">
        <v>244</v>
      </c>
      <c r="VF93" s="87" t="s">
        <v>250</v>
      </c>
      <c r="VG93" s="88"/>
      <c r="VH93" s="89"/>
      <c r="VI93" s="89"/>
      <c r="VJ93" s="90"/>
      <c r="VK93" s="36"/>
      <c r="VL93" s="37"/>
      <c r="VM93" s="33"/>
      <c r="VN93" s="34"/>
      <c r="VO93" s="34"/>
      <c r="VP93" s="35">
        <f t="shared" ref="VP93" si="199">SUM(VP94:VP95)</f>
        <v>0</v>
      </c>
      <c r="VQ93" s="35">
        <f t="shared" ref="VQ93" si="200">SUM(VQ94:VQ95)</f>
        <v>0</v>
      </c>
      <c r="VR93" s="35">
        <f t="shared" ref="VR93" si="201">SUM(VR94:VR95)</f>
        <v>0</v>
      </c>
      <c r="VS93" s="35">
        <f t="shared" ref="VS93" si="202">SUM(VS94:VS95)</f>
        <v>0</v>
      </c>
      <c r="VT93" s="35"/>
      <c r="VU93" s="86" t="s">
        <v>244</v>
      </c>
      <c r="VV93" s="87" t="s">
        <v>250</v>
      </c>
      <c r="VW93" s="88"/>
      <c r="VX93" s="89"/>
      <c r="VY93" s="89"/>
      <c r="VZ93" s="90"/>
      <c r="WA93" s="36"/>
      <c r="WB93" s="37"/>
      <c r="WC93" s="33"/>
      <c r="WD93" s="34"/>
      <c r="WE93" s="34"/>
      <c r="WF93" s="35">
        <f t="shared" ref="WF93" si="203">SUM(WF94:WF95)</f>
        <v>0</v>
      </c>
      <c r="WG93" s="35">
        <f t="shared" ref="WG93" si="204">SUM(WG94:WG95)</f>
        <v>0</v>
      </c>
      <c r="WH93" s="35">
        <f t="shared" ref="WH93" si="205">SUM(WH94:WH95)</f>
        <v>0</v>
      </c>
      <c r="WI93" s="35">
        <f t="shared" ref="WI93" si="206">SUM(WI94:WI95)</f>
        <v>0</v>
      </c>
      <c r="WJ93" s="35"/>
      <c r="WK93" s="86" t="s">
        <v>244</v>
      </c>
      <c r="WL93" s="87" t="s">
        <v>250</v>
      </c>
      <c r="WM93" s="88"/>
      <c r="WN93" s="89"/>
      <c r="WO93" s="89"/>
      <c r="WP93" s="90"/>
      <c r="WQ93" s="36"/>
      <c r="WR93" s="37"/>
      <c r="WS93" s="33"/>
      <c r="WT93" s="34"/>
      <c r="WU93" s="34"/>
      <c r="WV93" s="35">
        <f t="shared" ref="WV93" si="207">SUM(WV94:WV95)</f>
        <v>0</v>
      </c>
      <c r="WW93" s="35">
        <f t="shared" ref="WW93" si="208">SUM(WW94:WW95)</f>
        <v>0</v>
      </c>
      <c r="WX93" s="35">
        <f t="shared" ref="WX93" si="209">SUM(WX94:WX95)</f>
        <v>0</v>
      </c>
      <c r="WY93" s="35">
        <f t="shared" ref="WY93" si="210">SUM(WY94:WY95)</f>
        <v>0</v>
      </c>
      <c r="WZ93" s="35"/>
      <c r="XA93" s="86" t="s">
        <v>244</v>
      </c>
      <c r="XB93" s="87" t="s">
        <v>250</v>
      </c>
      <c r="XC93" s="88"/>
      <c r="XD93" s="89"/>
      <c r="XE93" s="89"/>
      <c r="XF93" s="90"/>
      <c r="XG93" s="36"/>
      <c r="XH93" s="37"/>
      <c r="XI93" s="33"/>
      <c r="XJ93" s="34"/>
      <c r="XK93" s="34"/>
      <c r="XL93" s="35">
        <f t="shared" ref="XL93" si="211">SUM(XL94:XL95)</f>
        <v>0</v>
      </c>
      <c r="XM93" s="35">
        <f t="shared" ref="XM93" si="212">SUM(XM94:XM95)</f>
        <v>0</v>
      </c>
      <c r="XN93" s="35">
        <f t="shared" ref="XN93" si="213">SUM(XN94:XN95)</f>
        <v>0</v>
      </c>
      <c r="XO93" s="35">
        <f t="shared" ref="XO93" si="214">SUM(XO94:XO95)</f>
        <v>0</v>
      </c>
      <c r="XP93" s="35"/>
      <c r="XQ93" s="86" t="s">
        <v>244</v>
      </c>
      <c r="XR93" s="87" t="s">
        <v>250</v>
      </c>
      <c r="XS93" s="88"/>
      <c r="XT93" s="89"/>
      <c r="XU93" s="89"/>
      <c r="XV93" s="90"/>
      <c r="XW93" s="36"/>
      <c r="XX93" s="37"/>
      <c r="XY93" s="33"/>
      <c r="XZ93" s="34"/>
      <c r="YA93" s="34"/>
      <c r="YB93" s="35">
        <f t="shared" ref="YB93" si="215">SUM(YB94:YB95)</f>
        <v>0</v>
      </c>
      <c r="YC93" s="35">
        <f t="shared" ref="YC93" si="216">SUM(YC94:YC95)</f>
        <v>0</v>
      </c>
      <c r="YD93" s="35">
        <f t="shared" ref="YD93" si="217">SUM(YD94:YD95)</f>
        <v>0</v>
      </c>
      <c r="YE93" s="35">
        <f t="shared" ref="YE93" si="218">SUM(YE94:YE95)</f>
        <v>0</v>
      </c>
      <c r="YF93" s="35"/>
      <c r="YG93" s="86" t="s">
        <v>244</v>
      </c>
      <c r="YH93" s="87" t="s">
        <v>250</v>
      </c>
      <c r="YI93" s="88"/>
      <c r="YJ93" s="89"/>
      <c r="YK93" s="89"/>
      <c r="YL93" s="90"/>
      <c r="YM93" s="36"/>
      <c r="YN93" s="37"/>
      <c r="YO93" s="33"/>
      <c r="YP93" s="34"/>
      <c r="YQ93" s="34"/>
      <c r="YR93" s="35">
        <f t="shared" ref="YR93" si="219">SUM(YR94:YR95)</f>
        <v>0</v>
      </c>
      <c r="YS93" s="35">
        <f t="shared" ref="YS93" si="220">SUM(YS94:YS95)</f>
        <v>0</v>
      </c>
      <c r="YT93" s="35">
        <f t="shared" ref="YT93" si="221">SUM(YT94:YT95)</f>
        <v>0</v>
      </c>
      <c r="YU93" s="35">
        <f t="shared" ref="YU93" si="222">SUM(YU94:YU95)</f>
        <v>0</v>
      </c>
      <c r="YV93" s="35"/>
      <c r="YW93" s="86" t="s">
        <v>244</v>
      </c>
      <c r="YX93" s="87" t="s">
        <v>250</v>
      </c>
      <c r="YY93" s="88"/>
      <c r="YZ93" s="89"/>
      <c r="ZA93" s="89"/>
      <c r="ZB93" s="90"/>
      <c r="ZC93" s="36"/>
      <c r="ZD93" s="37"/>
      <c r="ZE93" s="33"/>
      <c r="ZF93" s="34"/>
      <c r="ZG93" s="34"/>
      <c r="ZH93" s="35">
        <f t="shared" ref="ZH93" si="223">SUM(ZH94:ZH95)</f>
        <v>0</v>
      </c>
      <c r="ZI93" s="35">
        <f t="shared" ref="ZI93" si="224">SUM(ZI94:ZI95)</f>
        <v>0</v>
      </c>
      <c r="ZJ93" s="35">
        <f t="shared" ref="ZJ93" si="225">SUM(ZJ94:ZJ95)</f>
        <v>0</v>
      </c>
      <c r="ZK93" s="35">
        <f t="shared" ref="ZK93" si="226">SUM(ZK94:ZK95)</f>
        <v>0</v>
      </c>
      <c r="ZL93" s="35"/>
      <c r="ZM93" s="86" t="s">
        <v>244</v>
      </c>
      <c r="ZN93" s="87" t="s">
        <v>250</v>
      </c>
      <c r="ZO93" s="88"/>
      <c r="ZP93" s="89"/>
      <c r="ZQ93" s="89"/>
      <c r="ZR93" s="90"/>
      <c r="ZS93" s="36"/>
      <c r="ZT93" s="37"/>
      <c r="ZU93" s="33"/>
      <c r="ZV93" s="34"/>
      <c r="ZW93" s="34"/>
      <c r="ZX93" s="35">
        <f t="shared" ref="ZX93" si="227">SUM(ZX94:ZX95)</f>
        <v>0</v>
      </c>
      <c r="ZY93" s="35">
        <f t="shared" ref="ZY93" si="228">SUM(ZY94:ZY95)</f>
        <v>0</v>
      </c>
      <c r="ZZ93" s="35">
        <f t="shared" ref="ZZ93" si="229">SUM(ZZ94:ZZ95)</f>
        <v>0</v>
      </c>
      <c r="AAA93" s="35">
        <f t="shared" ref="AAA93" si="230">SUM(AAA94:AAA95)</f>
        <v>0</v>
      </c>
      <c r="AAB93" s="35"/>
      <c r="AAC93" s="86" t="s">
        <v>244</v>
      </c>
      <c r="AAD93" s="87" t="s">
        <v>250</v>
      </c>
      <c r="AAE93" s="88"/>
      <c r="AAF93" s="89"/>
      <c r="AAG93" s="89"/>
      <c r="AAH93" s="90"/>
      <c r="AAI93" s="36"/>
      <c r="AAJ93" s="37"/>
      <c r="AAK93" s="33"/>
      <c r="AAL93" s="34"/>
      <c r="AAM93" s="34"/>
      <c r="AAN93" s="35">
        <f t="shared" ref="AAN93" si="231">SUM(AAN94:AAN95)</f>
        <v>0</v>
      </c>
      <c r="AAO93" s="35">
        <f t="shared" ref="AAO93" si="232">SUM(AAO94:AAO95)</f>
        <v>0</v>
      </c>
      <c r="AAP93" s="35">
        <f t="shared" ref="AAP93" si="233">SUM(AAP94:AAP95)</f>
        <v>0</v>
      </c>
      <c r="AAQ93" s="35">
        <f t="shared" ref="AAQ93" si="234">SUM(AAQ94:AAQ95)</f>
        <v>0</v>
      </c>
      <c r="AAR93" s="35"/>
      <c r="AAS93" s="86" t="s">
        <v>244</v>
      </c>
      <c r="AAT93" s="87" t="s">
        <v>250</v>
      </c>
      <c r="AAU93" s="88"/>
      <c r="AAV93" s="89"/>
      <c r="AAW93" s="89"/>
      <c r="AAX93" s="90"/>
      <c r="AAY93" s="36"/>
      <c r="AAZ93" s="37"/>
      <c r="ABA93" s="33"/>
      <c r="ABB93" s="34"/>
      <c r="ABC93" s="34"/>
      <c r="ABD93" s="35">
        <f t="shared" ref="ABD93" si="235">SUM(ABD94:ABD95)</f>
        <v>0</v>
      </c>
      <c r="ABE93" s="35">
        <f t="shared" ref="ABE93" si="236">SUM(ABE94:ABE95)</f>
        <v>0</v>
      </c>
      <c r="ABF93" s="35">
        <f t="shared" ref="ABF93" si="237">SUM(ABF94:ABF95)</f>
        <v>0</v>
      </c>
      <c r="ABG93" s="35">
        <f t="shared" ref="ABG93" si="238">SUM(ABG94:ABG95)</f>
        <v>0</v>
      </c>
      <c r="ABH93" s="35"/>
      <c r="ABI93" s="86" t="s">
        <v>244</v>
      </c>
      <c r="ABJ93" s="87" t="s">
        <v>250</v>
      </c>
      <c r="ABK93" s="88"/>
      <c r="ABL93" s="89"/>
      <c r="ABM93" s="89"/>
      <c r="ABN93" s="90"/>
      <c r="ABO93" s="36"/>
      <c r="ABP93" s="37"/>
      <c r="ABQ93" s="33"/>
      <c r="ABR93" s="34"/>
      <c r="ABS93" s="34"/>
      <c r="ABT93" s="35">
        <f t="shared" ref="ABT93" si="239">SUM(ABT94:ABT95)</f>
        <v>0</v>
      </c>
      <c r="ABU93" s="35">
        <f t="shared" ref="ABU93" si="240">SUM(ABU94:ABU95)</f>
        <v>0</v>
      </c>
      <c r="ABV93" s="35">
        <f t="shared" ref="ABV93" si="241">SUM(ABV94:ABV95)</f>
        <v>0</v>
      </c>
      <c r="ABW93" s="35">
        <f t="shared" ref="ABW93" si="242">SUM(ABW94:ABW95)</f>
        <v>0</v>
      </c>
      <c r="ABX93" s="35"/>
      <c r="ABY93" s="86" t="s">
        <v>244</v>
      </c>
      <c r="ABZ93" s="87" t="s">
        <v>250</v>
      </c>
      <c r="ACA93" s="88"/>
      <c r="ACB93" s="89"/>
      <c r="ACC93" s="89"/>
      <c r="ACD93" s="90"/>
      <c r="ACE93" s="36"/>
      <c r="ACF93" s="37"/>
      <c r="ACG93" s="33"/>
      <c r="ACH93" s="34"/>
      <c r="ACI93" s="34"/>
      <c r="ACJ93" s="35">
        <f t="shared" ref="ACJ93" si="243">SUM(ACJ94:ACJ95)</f>
        <v>0</v>
      </c>
      <c r="ACK93" s="35">
        <f t="shared" ref="ACK93" si="244">SUM(ACK94:ACK95)</f>
        <v>0</v>
      </c>
      <c r="ACL93" s="35">
        <f t="shared" ref="ACL93" si="245">SUM(ACL94:ACL95)</f>
        <v>0</v>
      </c>
      <c r="ACM93" s="35">
        <f t="shared" ref="ACM93" si="246">SUM(ACM94:ACM95)</f>
        <v>0</v>
      </c>
      <c r="ACN93" s="35"/>
      <c r="ACO93" s="86" t="s">
        <v>244</v>
      </c>
      <c r="ACP93" s="87" t="s">
        <v>250</v>
      </c>
      <c r="ACQ93" s="88"/>
      <c r="ACR93" s="89"/>
      <c r="ACS93" s="89"/>
      <c r="ACT93" s="90"/>
      <c r="ACU93" s="36"/>
      <c r="ACV93" s="37"/>
      <c r="ACW93" s="33"/>
      <c r="ACX93" s="34"/>
      <c r="ACY93" s="34"/>
      <c r="ACZ93" s="35">
        <f t="shared" ref="ACZ93" si="247">SUM(ACZ94:ACZ95)</f>
        <v>0</v>
      </c>
      <c r="ADA93" s="35">
        <f t="shared" ref="ADA93" si="248">SUM(ADA94:ADA95)</f>
        <v>0</v>
      </c>
      <c r="ADB93" s="35">
        <f t="shared" ref="ADB93" si="249">SUM(ADB94:ADB95)</f>
        <v>0</v>
      </c>
      <c r="ADC93" s="35">
        <f t="shared" ref="ADC93" si="250">SUM(ADC94:ADC95)</f>
        <v>0</v>
      </c>
      <c r="ADD93" s="35"/>
      <c r="ADE93" s="86" t="s">
        <v>244</v>
      </c>
      <c r="ADF93" s="87" t="s">
        <v>250</v>
      </c>
      <c r="ADG93" s="88"/>
      <c r="ADH93" s="89"/>
      <c r="ADI93" s="89"/>
      <c r="ADJ93" s="90"/>
      <c r="ADK93" s="36"/>
      <c r="ADL93" s="37"/>
      <c r="ADM93" s="33"/>
      <c r="ADN93" s="34"/>
      <c r="ADO93" s="34"/>
      <c r="ADP93" s="35">
        <f t="shared" ref="ADP93" si="251">SUM(ADP94:ADP95)</f>
        <v>0</v>
      </c>
      <c r="ADQ93" s="35">
        <f t="shared" ref="ADQ93" si="252">SUM(ADQ94:ADQ95)</f>
        <v>0</v>
      </c>
      <c r="ADR93" s="35">
        <f t="shared" ref="ADR93" si="253">SUM(ADR94:ADR95)</f>
        <v>0</v>
      </c>
      <c r="ADS93" s="35">
        <f t="shared" ref="ADS93" si="254">SUM(ADS94:ADS95)</f>
        <v>0</v>
      </c>
      <c r="ADT93" s="35"/>
      <c r="ADU93" s="86" t="s">
        <v>244</v>
      </c>
      <c r="ADV93" s="87" t="s">
        <v>250</v>
      </c>
      <c r="ADW93" s="88"/>
      <c r="ADX93" s="89"/>
      <c r="ADY93" s="89"/>
      <c r="ADZ93" s="90"/>
      <c r="AEA93" s="36"/>
      <c r="AEB93" s="37"/>
      <c r="AEC93" s="33"/>
      <c r="AED93" s="34"/>
      <c r="AEE93" s="34"/>
      <c r="AEF93" s="35">
        <f t="shared" ref="AEF93" si="255">SUM(AEF94:AEF95)</f>
        <v>0</v>
      </c>
      <c r="AEG93" s="35">
        <f t="shared" ref="AEG93" si="256">SUM(AEG94:AEG95)</f>
        <v>0</v>
      </c>
      <c r="AEH93" s="35">
        <f t="shared" ref="AEH93" si="257">SUM(AEH94:AEH95)</f>
        <v>0</v>
      </c>
      <c r="AEI93" s="35">
        <f t="shared" ref="AEI93" si="258">SUM(AEI94:AEI95)</f>
        <v>0</v>
      </c>
      <c r="AEJ93" s="35"/>
      <c r="AEK93" s="86" t="s">
        <v>244</v>
      </c>
      <c r="AEL93" s="87" t="s">
        <v>250</v>
      </c>
      <c r="AEM93" s="88"/>
      <c r="AEN93" s="89"/>
      <c r="AEO93" s="89"/>
      <c r="AEP93" s="90"/>
      <c r="AEQ93" s="36"/>
      <c r="AER93" s="37"/>
      <c r="AES93" s="33"/>
      <c r="AET93" s="34"/>
      <c r="AEU93" s="34"/>
      <c r="AEV93" s="35">
        <f t="shared" ref="AEV93" si="259">SUM(AEV94:AEV95)</f>
        <v>0</v>
      </c>
      <c r="AEW93" s="35">
        <f t="shared" ref="AEW93" si="260">SUM(AEW94:AEW95)</f>
        <v>0</v>
      </c>
      <c r="AEX93" s="35">
        <f t="shared" ref="AEX93" si="261">SUM(AEX94:AEX95)</f>
        <v>0</v>
      </c>
      <c r="AEY93" s="35">
        <f t="shared" ref="AEY93" si="262">SUM(AEY94:AEY95)</f>
        <v>0</v>
      </c>
      <c r="AEZ93" s="35"/>
      <c r="AFA93" s="86" t="s">
        <v>244</v>
      </c>
      <c r="AFB93" s="87" t="s">
        <v>250</v>
      </c>
      <c r="AFC93" s="88"/>
      <c r="AFD93" s="89"/>
      <c r="AFE93" s="89"/>
      <c r="AFF93" s="90"/>
      <c r="AFG93" s="36"/>
      <c r="AFH93" s="37"/>
      <c r="AFI93" s="33"/>
      <c r="AFJ93" s="34"/>
      <c r="AFK93" s="34"/>
      <c r="AFL93" s="35">
        <f t="shared" ref="AFL93" si="263">SUM(AFL94:AFL95)</f>
        <v>0</v>
      </c>
      <c r="AFM93" s="35">
        <f t="shared" ref="AFM93" si="264">SUM(AFM94:AFM95)</f>
        <v>0</v>
      </c>
      <c r="AFN93" s="35">
        <f t="shared" ref="AFN93" si="265">SUM(AFN94:AFN95)</f>
        <v>0</v>
      </c>
      <c r="AFO93" s="35">
        <f t="shared" ref="AFO93" si="266">SUM(AFO94:AFO95)</f>
        <v>0</v>
      </c>
      <c r="AFP93" s="35"/>
      <c r="AFQ93" s="86" t="s">
        <v>244</v>
      </c>
      <c r="AFR93" s="87" t="s">
        <v>250</v>
      </c>
      <c r="AFS93" s="88"/>
      <c r="AFT93" s="89"/>
      <c r="AFU93" s="89"/>
      <c r="AFV93" s="90"/>
      <c r="AFW93" s="36"/>
      <c r="AFX93" s="37"/>
      <c r="AFY93" s="33"/>
      <c r="AFZ93" s="34"/>
      <c r="AGA93" s="34"/>
      <c r="AGB93" s="35">
        <f t="shared" ref="AGB93" si="267">SUM(AGB94:AGB95)</f>
        <v>0</v>
      </c>
      <c r="AGC93" s="35">
        <f t="shared" ref="AGC93" si="268">SUM(AGC94:AGC95)</f>
        <v>0</v>
      </c>
      <c r="AGD93" s="35">
        <f t="shared" ref="AGD93" si="269">SUM(AGD94:AGD95)</f>
        <v>0</v>
      </c>
      <c r="AGE93" s="35">
        <f t="shared" ref="AGE93" si="270">SUM(AGE94:AGE95)</f>
        <v>0</v>
      </c>
      <c r="AGF93" s="35"/>
      <c r="AGG93" s="86" t="s">
        <v>244</v>
      </c>
      <c r="AGH93" s="87" t="s">
        <v>250</v>
      </c>
      <c r="AGI93" s="88"/>
      <c r="AGJ93" s="89"/>
      <c r="AGK93" s="89"/>
      <c r="AGL93" s="90"/>
      <c r="AGM93" s="36"/>
      <c r="AGN93" s="37"/>
      <c r="AGO93" s="33"/>
      <c r="AGP93" s="34"/>
      <c r="AGQ93" s="34"/>
      <c r="AGR93" s="35">
        <f t="shared" ref="AGR93" si="271">SUM(AGR94:AGR95)</f>
        <v>0</v>
      </c>
      <c r="AGS93" s="35">
        <f t="shared" ref="AGS93" si="272">SUM(AGS94:AGS95)</f>
        <v>0</v>
      </c>
      <c r="AGT93" s="35">
        <f t="shared" ref="AGT93" si="273">SUM(AGT94:AGT95)</f>
        <v>0</v>
      </c>
      <c r="AGU93" s="35">
        <f t="shared" ref="AGU93" si="274">SUM(AGU94:AGU95)</f>
        <v>0</v>
      </c>
      <c r="AGV93" s="35"/>
      <c r="AGW93" s="86" t="s">
        <v>244</v>
      </c>
      <c r="AGX93" s="87" t="s">
        <v>250</v>
      </c>
      <c r="AGY93" s="88"/>
      <c r="AGZ93" s="89"/>
      <c r="AHA93" s="89"/>
      <c r="AHB93" s="90"/>
      <c r="AHC93" s="36"/>
      <c r="AHD93" s="37"/>
      <c r="AHE93" s="33"/>
      <c r="AHF93" s="34"/>
      <c r="AHG93" s="34"/>
      <c r="AHH93" s="35">
        <f t="shared" ref="AHH93" si="275">SUM(AHH94:AHH95)</f>
        <v>0</v>
      </c>
      <c r="AHI93" s="35">
        <f t="shared" ref="AHI93" si="276">SUM(AHI94:AHI95)</f>
        <v>0</v>
      </c>
      <c r="AHJ93" s="35">
        <f t="shared" ref="AHJ93" si="277">SUM(AHJ94:AHJ95)</f>
        <v>0</v>
      </c>
      <c r="AHK93" s="35">
        <f t="shared" ref="AHK93" si="278">SUM(AHK94:AHK95)</f>
        <v>0</v>
      </c>
      <c r="AHL93" s="35"/>
      <c r="AHM93" s="86" t="s">
        <v>244</v>
      </c>
      <c r="AHN93" s="87" t="s">
        <v>250</v>
      </c>
      <c r="AHO93" s="88"/>
      <c r="AHP93" s="89"/>
      <c r="AHQ93" s="89"/>
      <c r="AHR93" s="90"/>
      <c r="AHS93" s="36"/>
      <c r="AHT93" s="37"/>
      <c r="AHU93" s="33"/>
      <c r="AHV93" s="34"/>
      <c r="AHW93" s="34"/>
      <c r="AHX93" s="35">
        <f t="shared" ref="AHX93" si="279">SUM(AHX94:AHX95)</f>
        <v>0</v>
      </c>
      <c r="AHY93" s="35">
        <f t="shared" ref="AHY93" si="280">SUM(AHY94:AHY95)</f>
        <v>0</v>
      </c>
      <c r="AHZ93" s="35">
        <f t="shared" ref="AHZ93" si="281">SUM(AHZ94:AHZ95)</f>
        <v>0</v>
      </c>
      <c r="AIA93" s="35">
        <f t="shared" ref="AIA93" si="282">SUM(AIA94:AIA95)</f>
        <v>0</v>
      </c>
      <c r="AIB93" s="35"/>
      <c r="AIC93" s="86" t="s">
        <v>244</v>
      </c>
      <c r="AID93" s="87" t="s">
        <v>250</v>
      </c>
      <c r="AIE93" s="88"/>
      <c r="AIF93" s="89"/>
      <c r="AIG93" s="89"/>
      <c r="AIH93" s="90"/>
      <c r="AII93" s="36"/>
      <c r="AIJ93" s="37"/>
      <c r="AIK93" s="33"/>
      <c r="AIL93" s="34"/>
      <c r="AIM93" s="34"/>
      <c r="AIN93" s="35">
        <f t="shared" ref="AIN93" si="283">SUM(AIN94:AIN95)</f>
        <v>0</v>
      </c>
      <c r="AIO93" s="35">
        <f t="shared" ref="AIO93" si="284">SUM(AIO94:AIO95)</f>
        <v>0</v>
      </c>
      <c r="AIP93" s="35">
        <f t="shared" ref="AIP93" si="285">SUM(AIP94:AIP95)</f>
        <v>0</v>
      </c>
      <c r="AIQ93" s="35">
        <f t="shared" ref="AIQ93" si="286">SUM(AIQ94:AIQ95)</f>
        <v>0</v>
      </c>
      <c r="AIR93" s="35"/>
      <c r="AIS93" s="86" t="s">
        <v>244</v>
      </c>
      <c r="AIT93" s="87" t="s">
        <v>250</v>
      </c>
      <c r="AIU93" s="88"/>
      <c r="AIV93" s="89"/>
      <c r="AIW93" s="89"/>
      <c r="AIX93" s="90"/>
      <c r="AIY93" s="36"/>
      <c r="AIZ93" s="37"/>
      <c r="AJA93" s="33"/>
      <c r="AJB93" s="34"/>
      <c r="AJC93" s="34"/>
      <c r="AJD93" s="35">
        <f t="shared" ref="AJD93" si="287">SUM(AJD94:AJD95)</f>
        <v>0</v>
      </c>
      <c r="AJE93" s="35">
        <f t="shared" ref="AJE93" si="288">SUM(AJE94:AJE95)</f>
        <v>0</v>
      </c>
      <c r="AJF93" s="35">
        <f t="shared" ref="AJF93" si="289">SUM(AJF94:AJF95)</f>
        <v>0</v>
      </c>
      <c r="AJG93" s="35">
        <f t="shared" ref="AJG93" si="290">SUM(AJG94:AJG95)</f>
        <v>0</v>
      </c>
      <c r="AJH93" s="35"/>
      <c r="AJI93" s="86" t="s">
        <v>244</v>
      </c>
      <c r="AJJ93" s="87" t="s">
        <v>250</v>
      </c>
      <c r="AJK93" s="88"/>
      <c r="AJL93" s="89"/>
      <c r="AJM93" s="89"/>
      <c r="AJN93" s="90"/>
      <c r="AJO93" s="36"/>
      <c r="AJP93" s="37"/>
      <c r="AJQ93" s="33"/>
      <c r="AJR93" s="34"/>
      <c r="AJS93" s="34"/>
      <c r="AJT93" s="35">
        <f t="shared" ref="AJT93" si="291">SUM(AJT94:AJT95)</f>
        <v>0</v>
      </c>
      <c r="AJU93" s="35">
        <f t="shared" ref="AJU93" si="292">SUM(AJU94:AJU95)</f>
        <v>0</v>
      </c>
      <c r="AJV93" s="35">
        <f t="shared" ref="AJV93" si="293">SUM(AJV94:AJV95)</f>
        <v>0</v>
      </c>
      <c r="AJW93" s="35">
        <f t="shared" ref="AJW93" si="294">SUM(AJW94:AJW95)</f>
        <v>0</v>
      </c>
      <c r="AJX93" s="35"/>
      <c r="AJY93" s="86" t="s">
        <v>244</v>
      </c>
      <c r="AJZ93" s="87" t="s">
        <v>250</v>
      </c>
      <c r="AKA93" s="88"/>
      <c r="AKB93" s="89"/>
      <c r="AKC93" s="89"/>
      <c r="AKD93" s="90"/>
      <c r="AKE93" s="36"/>
      <c r="AKF93" s="37"/>
      <c r="AKG93" s="33"/>
      <c r="AKH93" s="34"/>
      <c r="AKI93" s="34"/>
      <c r="AKJ93" s="35">
        <f t="shared" ref="AKJ93" si="295">SUM(AKJ94:AKJ95)</f>
        <v>0</v>
      </c>
      <c r="AKK93" s="35">
        <f t="shared" ref="AKK93" si="296">SUM(AKK94:AKK95)</f>
        <v>0</v>
      </c>
      <c r="AKL93" s="35">
        <f t="shared" ref="AKL93" si="297">SUM(AKL94:AKL95)</f>
        <v>0</v>
      </c>
      <c r="AKM93" s="35">
        <f t="shared" ref="AKM93" si="298">SUM(AKM94:AKM95)</f>
        <v>0</v>
      </c>
      <c r="AKN93" s="35"/>
      <c r="AKO93" s="86" t="s">
        <v>244</v>
      </c>
      <c r="AKP93" s="87" t="s">
        <v>250</v>
      </c>
      <c r="AKQ93" s="88"/>
      <c r="AKR93" s="89"/>
      <c r="AKS93" s="89"/>
      <c r="AKT93" s="90"/>
      <c r="AKU93" s="36"/>
      <c r="AKV93" s="37"/>
      <c r="AKW93" s="33"/>
      <c r="AKX93" s="34"/>
      <c r="AKY93" s="34"/>
      <c r="AKZ93" s="35">
        <f t="shared" ref="AKZ93" si="299">SUM(AKZ94:AKZ95)</f>
        <v>0</v>
      </c>
      <c r="ALA93" s="35">
        <f t="shared" ref="ALA93" si="300">SUM(ALA94:ALA95)</f>
        <v>0</v>
      </c>
      <c r="ALB93" s="35">
        <f t="shared" ref="ALB93" si="301">SUM(ALB94:ALB95)</f>
        <v>0</v>
      </c>
      <c r="ALC93" s="35">
        <f t="shared" ref="ALC93" si="302">SUM(ALC94:ALC95)</f>
        <v>0</v>
      </c>
      <c r="ALD93" s="35"/>
      <c r="ALE93" s="86" t="s">
        <v>244</v>
      </c>
      <c r="ALF93" s="87" t="s">
        <v>250</v>
      </c>
      <c r="ALG93" s="88"/>
      <c r="ALH93" s="89"/>
      <c r="ALI93" s="89"/>
      <c r="ALJ93" s="90"/>
      <c r="ALK93" s="36"/>
      <c r="ALL93" s="37"/>
      <c r="ALM93" s="33"/>
      <c r="ALN93" s="34"/>
      <c r="ALO93" s="34"/>
      <c r="ALP93" s="35">
        <f t="shared" ref="ALP93" si="303">SUM(ALP94:ALP95)</f>
        <v>0</v>
      </c>
      <c r="ALQ93" s="35">
        <f t="shared" ref="ALQ93" si="304">SUM(ALQ94:ALQ95)</f>
        <v>0</v>
      </c>
      <c r="ALR93" s="35">
        <f t="shared" ref="ALR93" si="305">SUM(ALR94:ALR95)</f>
        <v>0</v>
      </c>
      <c r="ALS93" s="35">
        <f t="shared" ref="ALS93" si="306">SUM(ALS94:ALS95)</f>
        <v>0</v>
      </c>
      <c r="ALT93" s="35"/>
      <c r="ALU93" s="86" t="s">
        <v>244</v>
      </c>
      <c r="ALV93" s="87" t="s">
        <v>250</v>
      </c>
      <c r="ALW93" s="88"/>
      <c r="ALX93" s="89"/>
      <c r="ALY93" s="89"/>
      <c r="ALZ93" s="90"/>
      <c r="AMA93" s="36"/>
      <c r="AMB93" s="37"/>
      <c r="AMC93" s="33"/>
      <c r="AMD93" s="34"/>
      <c r="AME93" s="34"/>
      <c r="AMF93" s="35">
        <f t="shared" ref="AMF93" si="307">SUM(AMF94:AMF95)</f>
        <v>0</v>
      </c>
      <c r="AMG93" s="35">
        <f t="shared" ref="AMG93" si="308">SUM(AMG94:AMG95)</f>
        <v>0</v>
      </c>
      <c r="AMH93" s="35">
        <f t="shared" ref="AMH93" si="309">SUM(AMH94:AMH95)</f>
        <v>0</v>
      </c>
      <c r="AMI93" s="35">
        <f t="shared" ref="AMI93" si="310">SUM(AMI94:AMI95)</f>
        <v>0</v>
      </c>
      <c r="AMJ93" s="35"/>
      <c r="AMK93" s="86" t="s">
        <v>244</v>
      </c>
      <c r="AML93" s="87" t="s">
        <v>250</v>
      </c>
      <c r="AMM93" s="88"/>
      <c r="AMN93" s="89"/>
      <c r="AMO93" s="89"/>
      <c r="AMP93" s="90"/>
      <c r="AMQ93" s="36"/>
      <c r="AMR93" s="37"/>
      <c r="AMS93" s="33"/>
      <c r="AMT93" s="34"/>
      <c r="AMU93" s="34"/>
      <c r="AMV93" s="35">
        <f t="shared" ref="AMV93" si="311">SUM(AMV94:AMV95)</f>
        <v>0</v>
      </c>
      <c r="AMW93" s="35">
        <f t="shared" ref="AMW93" si="312">SUM(AMW94:AMW95)</f>
        <v>0</v>
      </c>
      <c r="AMX93" s="35">
        <f t="shared" ref="AMX93" si="313">SUM(AMX94:AMX95)</f>
        <v>0</v>
      </c>
      <c r="AMY93" s="35">
        <f t="shared" ref="AMY93" si="314">SUM(AMY94:AMY95)</f>
        <v>0</v>
      </c>
      <c r="AMZ93" s="35"/>
      <c r="ANA93" s="86" t="s">
        <v>244</v>
      </c>
      <c r="ANB93" s="87" t="s">
        <v>250</v>
      </c>
      <c r="ANC93" s="88"/>
      <c r="AND93" s="89"/>
      <c r="ANE93" s="89"/>
      <c r="ANF93" s="90"/>
      <c r="ANG93" s="36"/>
      <c r="ANH93" s="37"/>
      <c r="ANI93" s="33"/>
      <c r="ANJ93" s="34"/>
      <c r="ANK93" s="34"/>
      <c r="ANL93" s="35">
        <f t="shared" ref="ANL93" si="315">SUM(ANL94:ANL95)</f>
        <v>0</v>
      </c>
      <c r="ANM93" s="35">
        <f t="shared" ref="ANM93" si="316">SUM(ANM94:ANM95)</f>
        <v>0</v>
      </c>
      <c r="ANN93" s="35">
        <f t="shared" ref="ANN93" si="317">SUM(ANN94:ANN95)</f>
        <v>0</v>
      </c>
      <c r="ANO93" s="35">
        <f t="shared" ref="ANO93" si="318">SUM(ANO94:ANO95)</f>
        <v>0</v>
      </c>
      <c r="ANP93" s="35"/>
      <c r="ANQ93" s="86" t="s">
        <v>244</v>
      </c>
      <c r="ANR93" s="87" t="s">
        <v>250</v>
      </c>
      <c r="ANS93" s="88"/>
      <c r="ANT93" s="89"/>
      <c r="ANU93" s="89"/>
      <c r="ANV93" s="90"/>
      <c r="ANW93" s="36"/>
      <c r="ANX93" s="37"/>
      <c r="ANY93" s="33"/>
      <c r="ANZ93" s="34"/>
      <c r="AOA93" s="34"/>
      <c r="AOB93" s="35">
        <f t="shared" ref="AOB93" si="319">SUM(AOB94:AOB95)</f>
        <v>0</v>
      </c>
      <c r="AOC93" s="35">
        <f t="shared" ref="AOC93" si="320">SUM(AOC94:AOC95)</f>
        <v>0</v>
      </c>
      <c r="AOD93" s="35">
        <f t="shared" ref="AOD93" si="321">SUM(AOD94:AOD95)</f>
        <v>0</v>
      </c>
      <c r="AOE93" s="35">
        <f t="shared" ref="AOE93" si="322">SUM(AOE94:AOE95)</f>
        <v>0</v>
      </c>
      <c r="AOF93" s="35"/>
      <c r="AOG93" s="86" t="s">
        <v>244</v>
      </c>
      <c r="AOH93" s="87" t="s">
        <v>250</v>
      </c>
      <c r="AOI93" s="88"/>
      <c r="AOJ93" s="89"/>
      <c r="AOK93" s="89"/>
      <c r="AOL93" s="90"/>
      <c r="AOM93" s="36"/>
      <c r="AON93" s="37"/>
      <c r="AOO93" s="33"/>
      <c r="AOP93" s="34"/>
      <c r="AOQ93" s="34"/>
      <c r="AOR93" s="35">
        <f t="shared" ref="AOR93" si="323">SUM(AOR94:AOR95)</f>
        <v>0</v>
      </c>
      <c r="AOS93" s="35">
        <f t="shared" ref="AOS93" si="324">SUM(AOS94:AOS95)</f>
        <v>0</v>
      </c>
      <c r="AOT93" s="35">
        <f t="shared" ref="AOT93" si="325">SUM(AOT94:AOT95)</f>
        <v>0</v>
      </c>
      <c r="AOU93" s="35">
        <f t="shared" ref="AOU93" si="326">SUM(AOU94:AOU95)</f>
        <v>0</v>
      </c>
      <c r="AOV93" s="35"/>
      <c r="AOW93" s="86" t="s">
        <v>244</v>
      </c>
      <c r="AOX93" s="87" t="s">
        <v>250</v>
      </c>
      <c r="AOY93" s="88"/>
      <c r="AOZ93" s="89"/>
      <c r="APA93" s="89"/>
      <c r="APB93" s="90"/>
      <c r="APC93" s="36"/>
      <c r="APD93" s="37"/>
      <c r="APE93" s="33"/>
      <c r="APF93" s="34"/>
      <c r="APG93" s="34"/>
      <c r="APH93" s="35">
        <f t="shared" ref="APH93" si="327">SUM(APH94:APH95)</f>
        <v>0</v>
      </c>
      <c r="API93" s="35">
        <f t="shared" ref="API93" si="328">SUM(API94:API95)</f>
        <v>0</v>
      </c>
      <c r="APJ93" s="35">
        <f t="shared" ref="APJ93" si="329">SUM(APJ94:APJ95)</f>
        <v>0</v>
      </c>
      <c r="APK93" s="35">
        <f t="shared" ref="APK93" si="330">SUM(APK94:APK95)</f>
        <v>0</v>
      </c>
      <c r="APL93" s="35"/>
      <c r="APM93" s="86" t="s">
        <v>244</v>
      </c>
      <c r="APN93" s="87" t="s">
        <v>250</v>
      </c>
      <c r="APO93" s="88"/>
      <c r="APP93" s="89"/>
      <c r="APQ93" s="89"/>
      <c r="APR93" s="90"/>
      <c r="APS93" s="36"/>
      <c r="APT93" s="37"/>
      <c r="APU93" s="33"/>
      <c r="APV93" s="34"/>
      <c r="APW93" s="34"/>
      <c r="APX93" s="35">
        <f t="shared" ref="APX93" si="331">SUM(APX94:APX95)</f>
        <v>0</v>
      </c>
      <c r="APY93" s="35">
        <f t="shared" ref="APY93" si="332">SUM(APY94:APY95)</f>
        <v>0</v>
      </c>
      <c r="APZ93" s="35">
        <f t="shared" ref="APZ93" si="333">SUM(APZ94:APZ95)</f>
        <v>0</v>
      </c>
      <c r="AQA93" s="35">
        <f t="shared" ref="AQA93" si="334">SUM(AQA94:AQA95)</f>
        <v>0</v>
      </c>
      <c r="AQB93" s="35"/>
      <c r="AQC93" s="86" t="s">
        <v>244</v>
      </c>
      <c r="AQD93" s="87" t="s">
        <v>250</v>
      </c>
      <c r="AQE93" s="88"/>
      <c r="AQF93" s="89"/>
      <c r="AQG93" s="89"/>
      <c r="AQH93" s="90"/>
      <c r="AQI93" s="36"/>
      <c r="AQJ93" s="37"/>
      <c r="AQK93" s="33"/>
      <c r="AQL93" s="34"/>
      <c r="AQM93" s="34"/>
      <c r="AQN93" s="35">
        <f t="shared" ref="AQN93" si="335">SUM(AQN94:AQN95)</f>
        <v>0</v>
      </c>
      <c r="AQO93" s="35">
        <f t="shared" ref="AQO93" si="336">SUM(AQO94:AQO95)</f>
        <v>0</v>
      </c>
      <c r="AQP93" s="35">
        <f t="shared" ref="AQP93" si="337">SUM(AQP94:AQP95)</f>
        <v>0</v>
      </c>
      <c r="AQQ93" s="35">
        <f t="shared" ref="AQQ93" si="338">SUM(AQQ94:AQQ95)</f>
        <v>0</v>
      </c>
      <c r="AQR93" s="35"/>
      <c r="AQS93" s="86" t="s">
        <v>244</v>
      </c>
      <c r="AQT93" s="87" t="s">
        <v>250</v>
      </c>
      <c r="AQU93" s="88"/>
      <c r="AQV93" s="89"/>
      <c r="AQW93" s="89"/>
      <c r="AQX93" s="90"/>
      <c r="AQY93" s="36"/>
      <c r="AQZ93" s="37"/>
      <c r="ARA93" s="33"/>
      <c r="ARB93" s="34"/>
      <c r="ARC93" s="34"/>
      <c r="ARD93" s="35">
        <f t="shared" ref="ARD93" si="339">SUM(ARD94:ARD95)</f>
        <v>0</v>
      </c>
      <c r="ARE93" s="35">
        <f t="shared" ref="ARE93" si="340">SUM(ARE94:ARE95)</f>
        <v>0</v>
      </c>
      <c r="ARF93" s="35">
        <f t="shared" ref="ARF93" si="341">SUM(ARF94:ARF95)</f>
        <v>0</v>
      </c>
      <c r="ARG93" s="35">
        <f t="shared" ref="ARG93" si="342">SUM(ARG94:ARG95)</f>
        <v>0</v>
      </c>
      <c r="ARH93" s="35"/>
      <c r="ARI93" s="86" t="s">
        <v>244</v>
      </c>
      <c r="ARJ93" s="87" t="s">
        <v>250</v>
      </c>
      <c r="ARK93" s="88"/>
      <c r="ARL93" s="89"/>
      <c r="ARM93" s="89"/>
      <c r="ARN93" s="90"/>
      <c r="ARO93" s="36"/>
      <c r="ARP93" s="37"/>
      <c r="ARQ93" s="33"/>
      <c r="ARR93" s="34"/>
      <c r="ARS93" s="34"/>
      <c r="ART93" s="35">
        <f t="shared" ref="ART93" si="343">SUM(ART94:ART95)</f>
        <v>0</v>
      </c>
      <c r="ARU93" s="35">
        <f t="shared" ref="ARU93" si="344">SUM(ARU94:ARU95)</f>
        <v>0</v>
      </c>
      <c r="ARV93" s="35">
        <f t="shared" ref="ARV93" si="345">SUM(ARV94:ARV95)</f>
        <v>0</v>
      </c>
      <c r="ARW93" s="35">
        <f t="shared" ref="ARW93" si="346">SUM(ARW94:ARW95)</f>
        <v>0</v>
      </c>
      <c r="ARX93" s="35"/>
      <c r="ARY93" s="86" t="s">
        <v>244</v>
      </c>
      <c r="ARZ93" s="87" t="s">
        <v>250</v>
      </c>
      <c r="ASA93" s="88"/>
      <c r="ASB93" s="89"/>
      <c r="ASC93" s="89"/>
      <c r="ASD93" s="90"/>
      <c r="ASE93" s="36"/>
      <c r="ASF93" s="37"/>
      <c r="ASG93" s="33"/>
      <c r="ASH93" s="34"/>
      <c r="ASI93" s="34"/>
      <c r="ASJ93" s="35">
        <f t="shared" ref="ASJ93" si="347">SUM(ASJ94:ASJ95)</f>
        <v>0</v>
      </c>
      <c r="ASK93" s="35">
        <f t="shared" ref="ASK93" si="348">SUM(ASK94:ASK95)</f>
        <v>0</v>
      </c>
      <c r="ASL93" s="35">
        <f t="shared" ref="ASL93" si="349">SUM(ASL94:ASL95)</f>
        <v>0</v>
      </c>
      <c r="ASM93" s="35">
        <f t="shared" ref="ASM93" si="350">SUM(ASM94:ASM95)</f>
        <v>0</v>
      </c>
      <c r="ASN93" s="35"/>
      <c r="ASO93" s="86" t="s">
        <v>244</v>
      </c>
      <c r="ASP93" s="87" t="s">
        <v>250</v>
      </c>
      <c r="ASQ93" s="88"/>
      <c r="ASR93" s="89"/>
      <c r="ASS93" s="89"/>
      <c r="AST93" s="90"/>
      <c r="ASU93" s="36"/>
      <c r="ASV93" s="37"/>
      <c r="ASW93" s="33"/>
      <c r="ASX93" s="34"/>
      <c r="ASY93" s="34"/>
      <c r="ASZ93" s="35">
        <f t="shared" ref="ASZ93" si="351">SUM(ASZ94:ASZ95)</f>
        <v>0</v>
      </c>
      <c r="ATA93" s="35">
        <f t="shared" ref="ATA93" si="352">SUM(ATA94:ATA95)</f>
        <v>0</v>
      </c>
      <c r="ATB93" s="35">
        <f t="shared" ref="ATB93" si="353">SUM(ATB94:ATB95)</f>
        <v>0</v>
      </c>
      <c r="ATC93" s="35">
        <f t="shared" ref="ATC93" si="354">SUM(ATC94:ATC95)</f>
        <v>0</v>
      </c>
      <c r="ATD93" s="35"/>
      <c r="ATE93" s="86" t="s">
        <v>244</v>
      </c>
      <c r="ATF93" s="87" t="s">
        <v>250</v>
      </c>
      <c r="ATG93" s="88"/>
      <c r="ATH93" s="89"/>
      <c r="ATI93" s="89"/>
      <c r="ATJ93" s="90"/>
      <c r="ATK93" s="36"/>
      <c r="ATL93" s="37"/>
      <c r="ATM93" s="33"/>
      <c r="ATN93" s="34"/>
      <c r="ATO93" s="34"/>
      <c r="ATP93" s="35">
        <f t="shared" ref="ATP93" si="355">SUM(ATP94:ATP95)</f>
        <v>0</v>
      </c>
      <c r="ATQ93" s="35">
        <f t="shared" ref="ATQ93" si="356">SUM(ATQ94:ATQ95)</f>
        <v>0</v>
      </c>
      <c r="ATR93" s="35">
        <f t="shared" ref="ATR93" si="357">SUM(ATR94:ATR95)</f>
        <v>0</v>
      </c>
      <c r="ATS93" s="35">
        <f t="shared" ref="ATS93" si="358">SUM(ATS94:ATS95)</f>
        <v>0</v>
      </c>
      <c r="ATT93" s="35"/>
      <c r="ATU93" s="86" t="s">
        <v>244</v>
      </c>
      <c r="ATV93" s="87" t="s">
        <v>250</v>
      </c>
      <c r="ATW93" s="88"/>
      <c r="ATX93" s="89"/>
      <c r="ATY93" s="89"/>
      <c r="ATZ93" s="90"/>
      <c r="AUA93" s="36"/>
      <c r="AUB93" s="37"/>
      <c r="AUC93" s="33"/>
      <c r="AUD93" s="34"/>
      <c r="AUE93" s="34"/>
      <c r="AUF93" s="35">
        <f t="shared" ref="AUF93" si="359">SUM(AUF94:AUF95)</f>
        <v>0</v>
      </c>
      <c r="AUG93" s="35">
        <f t="shared" ref="AUG93" si="360">SUM(AUG94:AUG95)</f>
        <v>0</v>
      </c>
      <c r="AUH93" s="35">
        <f t="shared" ref="AUH93" si="361">SUM(AUH94:AUH95)</f>
        <v>0</v>
      </c>
      <c r="AUI93" s="35">
        <f t="shared" ref="AUI93" si="362">SUM(AUI94:AUI95)</f>
        <v>0</v>
      </c>
      <c r="AUJ93" s="35"/>
      <c r="AUK93" s="86" t="s">
        <v>244</v>
      </c>
      <c r="AUL93" s="87" t="s">
        <v>250</v>
      </c>
      <c r="AUM93" s="88"/>
      <c r="AUN93" s="89"/>
      <c r="AUO93" s="89"/>
      <c r="AUP93" s="90"/>
      <c r="AUQ93" s="36"/>
      <c r="AUR93" s="37"/>
      <c r="AUS93" s="33"/>
      <c r="AUT93" s="34"/>
      <c r="AUU93" s="34"/>
      <c r="AUV93" s="35">
        <f t="shared" ref="AUV93" si="363">SUM(AUV94:AUV95)</f>
        <v>0</v>
      </c>
      <c r="AUW93" s="35">
        <f t="shared" ref="AUW93" si="364">SUM(AUW94:AUW95)</f>
        <v>0</v>
      </c>
      <c r="AUX93" s="35">
        <f t="shared" ref="AUX93" si="365">SUM(AUX94:AUX95)</f>
        <v>0</v>
      </c>
      <c r="AUY93" s="35">
        <f t="shared" ref="AUY93" si="366">SUM(AUY94:AUY95)</f>
        <v>0</v>
      </c>
      <c r="AUZ93" s="35"/>
      <c r="AVA93" s="86" t="s">
        <v>244</v>
      </c>
      <c r="AVB93" s="87" t="s">
        <v>250</v>
      </c>
      <c r="AVC93" s="88"/>
      <c r="AVD93" s="89"/>
      <c r="AVE93" s="89"/>
      <c r="AVF93" s="90"/>
      <c r="AVG93" s="36"/>
      <c r="AVH93" s="37"/>
      <c r="AVI93" s="33"/>
      <c r="AVJ93" s="34"/>
      <c r="AVK93" s="34"/>
      <c r="AVL93" s="35">
        <f t="shared" ref="AVL93" si="367">SUM(AVL94:AVL95)</f>
        <v>0</v>
      </c>
      <c r="AVM93" s="35">
        <f t="shared" ref="AVM93" si="368">SUM(AVM94:AVM95)</f>
        <v>0</v>
      </c>
      <c r="AVN93" s="35">
        <f t="shared" ref="AVN93" si="369">SUM(AVN94:AVN95)</f>
        <v>0</v>
      </c>
      <c r="AVO93" s="35">
        <f t="shared" ref="AVO93" si="370">SUM(AVO94:AVO95)</f>
        <v>0</v>
      </c>
      <c r="AVP93" s="35"/>
      <c r="AVQ93" s="86" t="s">
        <v>244</v>
      </c>
      <c r="AVR93" s="87" t="s">
        <v>250</v>
      </c>
      <c r="AVS93" s="88"/>
      <c r="AVT93" s="89"/>
      <c r="AVU93" s="89"/>
      <c r="AVV93" s="90"/>
      <c r="AVW93" s="36"/>
      <c r="AVX93" s="37"/>
      <c r="AVY93" s="33"/>
      <c r="AVZ93" s="34"/>
      <c r="AWA93" s="34"/>
      <c r="AWB93" s="35">
        <f t="shared" ref="AWB93" si="371">SUM(AWB94:AWB95)</f>
        <v>0</v>
      </c>
      <c r="AWC93" s="35">
        <f t="shared" ref="AWC93" si="372">SUM(AWC94:AWC95)</f>
        <v>0</v>
      </c>
      <c r="AWD93" s="35">
        <f t="shared" ref="AWD93" si="373">SUM(AWD94:AWD95)</f>
        <v>0</v>
      </c>
      <c r="AWE93" s="35">
        <f t="shared" ref="AWE93" si="374">SUM(AWE94:AWE95)</f>
        <v>0</v>
      </c>
      <c r="AWF93" s="35"/>
      <c r="AWG93" s="86" t="s">
        <v>244</v>
      </c>
      <c r="AWH93" s="87" t="s">
        <v>250</v>
      </c>
      <c r="AWI93" s="88"/>
      <c r="AWJ93" s="89"/>
      <c r="AWK93" s="89"/>
      <c r="AWL93" s="90"/>
      <c r="AWM93" s="36"/>
      <c r="AWN93" s="37"/>
      <c r="AWO93" s="33"/>
      <c r="AWP93" s="34"/>
      <c r="AWQ93" s="34"/>
      <c r="AWR93" s="35">
        <f t="shared" ref="AWR93" si="375">SUM(AWR94:AWR95)</f>
        <v>0</v>
      </c>
      <c r="AWS93" s="35">
        <f t="shared" ref="AWS93" si="376">SUM(AWS94:AWS95)</f>
        <v>0</v>
      </c>
      <c r="AWT93" s="35">
        <f t="shared" ref="AWT93" si="377">SUM(AWT94:AWT95)</f>
        <v>0</v>
      </c>
      <c r="AWU93" s="35">
        <f t="shared" ref="AWU93" si="378">SUM(AWU94:AWU95)</f>
        <v>0</v>
      </c>
      <c r="AWV93" s="35"/>
      <c r="AWW93" s="86" t="s">
        <v>244</v>
      </c>
      <c r="AWX93" s="87" t="s">
        <v>250</v>
      </c>
      <c r="AWY93" s="88"/>
      <c r="AWZ93" s="89"/>
      <c r="AXA93" s="89"/>
      <c r="AXB93" s="90"/>
      <c r="AXC93" s="36"/>
      <c r="AXD93" s="37"/>
      <c r="AXE93" s="33"/>
      <c r="AXF93" s="34"/>
      <c r="AXG93" s="34"/>
      <c r="AXH93" s="35">
        <f t="shared" ref="AXH93" si="379">SUM(AXH94:AXH95)</f>
        <v>0</v>
      </c>
      <c r="AXI93" s="35">
        <f t="shared" ref="AXI93" si="380">SUM(AXI94:AXI95)</f>
        <v>0</v>
      </c>
      <c r="AXJ93" s="35">
        <f t="shared" ref="AXJ93" si="381">SUM(AXJ94:AXJ95)</f>
        <v>0</v>
      </c>
      <c r="AXK93" s="35">
        <f t="shared" ref="AXK93" si="382">SUM(AXK94:AXK95)</f>
        <v>0</v>
      </c>
      <c r="AXL93" s="35"/>
      <c r="AXM93" s="86" t="s">
        <v>244</v>
      </c>
      <c r="AXN93" s="87" t="s">
        <v>250</v>
      </c>
      <c r="AXO93" s="88"/>
      <c r="AXP93" s="89"/>
      <c r="AXQ93" s="89"/>
      <c r="AXR93" s="90"/>
      <c r="AXS93" s="36"/>
      <c r="AXT93" s="37"/>
      <c r="AXU93" s="33"/>
      <c r="AXV93" s="34"/>
      <c r="AXW93" s="34"/>
      <c r="AXX93" s="35">
        <f t="shared" ref="AXX93" si="383">SUM(AXX94:AXX95)</f>
        <v>0</v>
      </c>
      <c r="AXY93" s="35">
        <f t="shared" ref="AXY93" si="384">SUM(AXY94:AXY95)</f>
        <v>0</v>
      </c>
      <c r="AXZ93" s="35">
        <f t="shared" ref="AXZ93" si="385">SUM(AXZ94:AXZ95)</f>
        <v>0</v>
      </c>
      <c r="AYA93" s="35">
        <f t="shared" ref="AYA93" si="386">SUM(AYA94:AYA95)</f>
        <v>0</v>
      </c>
      <c r="AYB93" s="35"/>
      <c r="AYC93" s="86" t="s">
        <v>244</v>
      </c>
      <c r="AYD93" s="87" t="s">
        <v>250</v>
      </c>
      <c r="AYE93" s="88"/>
      <c r="AYF93" s="89"/>
      <c r="AYG93" s="89"/>
      <c r="AYH93" s="90"/>
      <c r="AYI93" s="36"/>
      <c r="AYJ93" s="37"/>
      <c r="AYK93" s="33"/>
      <c r="AYL93" s="34"/>
      <c r="AYM93" s="34"/>
      <c r="AYN93" s="35">
        <f t="shared" ref="AYN93" si="387">SUM(AYN94:AYN95)</f>
        <v>0</v>
      </c>
      <c r="AYO93" s="35">
        <f t="shared" ref="AYO93" si="388">SUM(AYO94:AYO95)</f>
        <v>0</v>
      </c>
      <c r="AYP93" s="35">
        <f t="shared" ref="AYP93" si="389">SUM(AYP94:AYP95)</f>
        <v>0</v>
      </c>
      <c r="AYQ93" s="35">
        <f t="shared" ref="AYQ93" si="390">SUM(AYQ94:AYQ95)</f>
        <v>0</v>
      </c>
      <c r="AYR93" s="35"/>
      <c r="AYS93" s="86" t="s">
        <v>244</v>
      </c>
      <c r="AYT93" s="87" t="s">
        <v>250</v>
      </c>
      <c r="AYU93" s="88"/>
      <c r="AYV93" s="89"/>
      <c r="AYW93" s="89"/>
      <c r="AYX93" s="90"/>
      <c r="AYY93" s="36"/>
      <c r="AYZ93" s="37"/>
      <c r="AZA93" s="33"/>
      <c r="AZB93" s="34"/>
      <c r="AZC93" s="34"/>
      <c r="AZD93" s="35">
        <f t="shared" ref="AZD93" si="391">SUM(AZD94:AZD95)</f>
        <v>0</v>
      </c>
      <c r="AZE93" s="35">
        <f t="shared" ref="AZE93" si="392">SUM(AZE94:AZE95)</f>
        <v>0</v>
      </c>
      <c r="AZF93" s="35">
        <f t="shared" ref="AZF93" si="393">SUM(AZF94:AZF95)</f>
        <v>0</v>
      </c>
      <c r="AZG93" s="35">
        <f t="shared" ref="AZG93" si="394">SUM(AZG94:AZG95)</f>
        <v>0</v>
      </c>
      <c r="AZH93" s="35"/>
      <c r="AZI93" s="86" t="s">
        <v>244</v>
      </c>
      <c r="AZJ93" s="87" t="s">
        <v>250</v>
      </c>
      <c r="AZK93" s="88"/>
      <c r="AZL93" s="89"/>
      <c r="AZM93" s="89"/>
      <c r="AZN93" s="90"/>
      <c r="AZO93" s="36"/>
      <c r="AZP93" s="37"/>
      <c r="AZQ93" s="33"/>
      <c r="AZR93" s="34"/>
      <c r="AZS93" s="34"/>
      <c r="AZT93" s="35">
        <f t="shared" ref="AZT93" si="395">SUM(AZT94:AZT95)</f>
        <v>0</v>
      </c>
      <c r="AZU93" s="35">
        <f t="shared" ref="AZU93" si="396">SUM(AZU94:AZU95)</f>
        <v>0</v>
      </c>
      <c r="AZV93" s="35">
        <f t="shared" ref="AZV93" si="397">SUM(AZV94:AZV95)</f>
        <v>0</v>
      </c>
      <c r="AZW93" s="35">
        <f t="shared" ref="AZW93" si="398">SUM(AZW94:AZW95)</f>
        <v>0</v>
      </c>
      <c r="AZX93" s="35"/>
      <c r="AZY93" s="86" t="s">
        <v>244</v>
      </c>
      <c r="AZZ93" s="87" t="s">
        <v>250</v>
      </c>
      <c r="BAA93" s="88"/>
      <c r="BAB93" s="89"/>
      <c r="BAC93" s="89"/>
      <c r="BAD93" s="90"/>
      <c r="BAE93" s="36"/>
      <c r="BAF93" s="37"/>
      <c r="BAG93" s="33"/>
      <c r="BAH93" s="34"/>
      <c r="BAI93" s="34"/>
      <c r="BAJ93" s="35">
        <f t="shared" ref="BAJ93" si="399">SUM(BAJ94:BAJ95)</f>
        <v>0</v>
      </c>
      <c r="BAK93" s="35">
        <f t="shared" ref="BAK93" si="400">SUM(BAK94:BAK95)</f>
        <v>0</v>
      </c>
      <c r="BAL93" s="35">
        <f t="shared" ref="BAL93" si="401">SUM(BAL94:BAL95)</f>
        <v>0</v>
      </c>
      <c r="BAM93" s="35">
        <f t="shared" ref="BAM93" si="402">SUM(BAM94:BAM95)</f>
        <v>0</v>
      </c>
      <c r="BAN93" s="35"/>
      <c r="BAO93" s="86" t="s">
        <v>244</v>
      </c>
      <c r="BAP93" s="87" t="s">
        <v>250</v>
      </c>
      <c r="BAQ93" s="88"/>
      <c r="BAR93" s="89"/>
      <c r="BAS93" s="89"/>
      <c r="BAT93" s="90"/>
      <c r="BAU93" s="36"/>
      <c r="BAV93" s="37"/>
      <c r="BAW93" s="33"/>
      <c r="BAX93" s="34"/>
      <c r="BAY93" s="34"/>
      <c r="BAZ93" s="35">
        <f t="shared" ref="BAZ93" si="403">SUM(BAZ94:BAZ95)</f>
        <v>0</v>
      </c>
      <c r="BBA93" s="35">
        <f t="shared" ref="BBA93" si="404">SUM(BBA94:BBA95)</f>
        <v>0</v>
      </c>
      <c r="BBB93" s="35">
        <f t="shared" ref="BBB93" si="405">SUM(BBB94:BBB95)</f>
        <v>0</v>
      </c>
      <c r="BBC93" s="35">
        <f t="shared" ref="BBC93" si="406">SUM(BBC94:BBC95)</f>
        <v>0</v>
      </c>
      <c r="BBD93" s="35"/>
      <c r="BBE93" s="86" t="s">
        <v>244</v>
      </c>
      <c r="BBF93" s="87" t="s">
        <v>250</v>
      </c>
      <c r="BBG93" s="88"/>
      <c r="BBH93" s="89"/>
      <c r="BBI93" s="89"/>
      <c r="BBJ93" s="90"/>
      <c r="BBK93" s="36"/>
      <c r="BBL93" s="37"/>
      <c r="BBM93" s="33"/>
      <c r="BBN93" s="34"/>
      <c r="BBO93" s="34"/>
      <c r="BBP93" s="35">
        <f t="shared" ref="BBP93" si="407">SUM(BBP94:BBP95)</f>
        <v>0</v>
      </c>
      <c r="BBQ93" s="35">
        <f t="shared" ref="BBQ93" si="408">SUM(BBQ94:BBQ95)</f>
        <v>0</v>
      </c>
      <c r="BBR93" s="35">
        <f t="shared" ref="BBR93" si="409">SUM(BBR94:BBR95)</f>
        <v>0</v>
      </c>
      <c r="BBS93" s="35">
        <f t="shared" ref="BBS93" si="410">SUM(BBS94:BBS95)</f>
        <v>0</v>
      </c>
      <c r="BBT93" s="35"/>
      <c r="BBU93" s="86" t="s">
        <v>244</v>
      </c>
      <c r="BBV93" s="87" t="s">
        <v>250</v>
      </c>
      <c r="BBW93" s="88"/>
      <c r="BBX93" s="89"/>
      <c r="BBY93" s="89"/>
      <c r="BBZ93" s="90"/>
      <c r="BCA93" s="36"/>
      <c r="BCB93" s="37"/>
      <c r="BCC93" s="33"/>
      <c r="BCD93" s="34"/>
      <c r="BCE93" s="34"/>
      <c r="BCF93" s="35">
        <f t="shared" ref="BCF93" si="411">SUM(BCF94:BCF95)</f>
        <v>0</v>
      </c>
      <c r="BCG93" s="35">
        <f t="shared" ref="BCG93" si="412">SUM(BCG94:BCG95)</f>
        <v>0</v>
      </c>
      <c r="BCH93" s="35">
        <f t="shared" ref="BCH93" si="413">SUM(BCH94:BCH95)</f>
        <v>0</v>
      </c>
      <c r="BCI93" s="35">
        <f t="shared" ref="BCI93" si="414">SUM(BCI94:BCI95)</f>
        <v>0</v>
      </c>
      <c r="BCJ93" s="35"/>
      <c r="BCK93" s="86" t="s">
        <v>244</v>
      </c>
      <c r="BCL93" s="87" t="s">
        <v>250</v>
      </c>
      <c r="BCM93" s="88"/>
      <c r="BCN93" s="89"/>
      <c r="BCO93" s="89"/>
      <c r="BCP93" s="90"/>
      <c r="BCQ93" s="36"/>
      <c r="BCR93" s="37"/>
      <c r="BCS93" s="33"/>
      <c r="BCT93" s="34"/>
      <c r="BCU93" s="34"/>
      <c r="BCV93" s="35">
        <f t="shared" ref="BCV93" si="415">SUM(BCV94:BCV95)</f>
        <v>0</v>
      </c>
      <c r="BCW93" s="35">
        <f t="shared" ref="BCW93" si="416">SUM(BCW94:BCW95)</f>
        <v>0</v>
      </c>
      <c r="BCX93" s="35">
        <f t="shared" ref="BCX93" si="417">SUM(BCX94:BCX95)</f>
        <v>0</v>
      </c>
      <c r="BCY93" s="35">
        <f t="shared" ref="BCY93" si="418">SUM(BCY94:BCY95)</f>
        <v>0</v>
      </c>
      <c r="BCZ93" s="35"/>
      <c r="BDA93" s="86" t="s">
        <v>244</v>
      </c>
      <c r="BDB93" s="87" t="s">
        <v>250</v>
      </c>
      <c r="BDC93" s="88"/>
      <c r="BDD93" s="89"/>
      <c r="BDE93" s="89"/>
      <c r="BDF93" s="90"/>
      <c r="BDG93" s="36"/>
      <c r="BDH93" s="37"/>
      <c r="BDI93" s="33"/>
      <c r="BDJ93" s="34"/>
      <c r="BDK93" s="34"/>
      <c r="BDL93" s="35">
        <f t="shared" ref="BDL93" si="419">SUM(BDL94:BDL95)</f>
        <v>0</v>
      </c>
      <c r="BDM93" s="35">
        <f t="shared" ref="BDM93" si="420">SUM(BDM94:BDM95)</f>
        <v>0</v>
      </c>
      <c r="BDN93" s="35">
        <f t="shared" ref="BDN93" si="421">SUM(BDN94:BDN95)</f>
        <v>0</v>
      </c>
      <c r="BDO93" s="35">
        <f t="shared" ref="BDO93" si="422">SUM(BDO94:BDO95)</f>
        <v>0</v>
      </c>
      <c r="BDP93" s="35"/>
      <c r="BDQ93" s="86" t="s">
        <v>244</v>
      </c>
      <c r="BDR93" s="87" t="s">
        <v>250</v>
      </c>
      <c r="BDS93" s="88"/>
      <c r="BDT93" s="89"/>
      <c r="BDU93" s="89"/>
      <c r="BDV93" s="90"/>
      <c r="BDW93" s="36"/>
      <c r="BDX93" s="37"/>
      <c r="BDY93" s="33"/>
      <c r="BDZ93" s="34"/>
      <c r="BEA93" s="34"/>
      <c r="BEB93" s="35">
        <f t="shared" ref="BEB93" si="423">SUM(BEB94:BEB95)</f>
        <v>0</v>
      </c>
      <c r="BEC93" s="35">
        <f t="shared" ref="BEC93" si="424">SUM(BEC94:BEC95)</f>
        <v>0</v>
      </c>
      <c r="BED93" s="35">
        <f t="shared" ref="BED93" si="425">SUM(BED94:BED95)</f>
        <v>0</v>
      </c>
      <c r="BEE93" s="35">
        <f t="shared" ref="BEE93" si="426">SUM(BEE94:BEE95)</f>
        <v>0</v>
      </c>
      <c r="BEF93" s="35"/>
      <c r="BEG93" s="86" t="s">
        <v>244</v>
      </c>
      <c r="BEH93" s="87" t="s">
        <v>250</v>
      </c>
      <c r="BEI93" s="88"/>
      <c r="BEJ93" s="89"/>
      <c r="BEK93" s="89"/>
      <c r="BEL93" s="90"/>
      <c r="BEM93" s="36"/>
      <c r="BEN93" s="37"/>
      <c r="BEO93" s="33"/>
      <c r="BEP93" s="34"/>
      <c r="BEQ93" s="34"/>
      <c r="BER93" s="35">
        <f t="shared" ref="BER93" si="427">SUM(BER94:BER95)</f>
        <v>0</v>
      </c>
      <c r="BES93" s="35">
        <f t="shared" ref="BES93" si="428">SUM(BES94:BES95)</f>
        <v>0</v>
      </c>
      <c r="BET93" s="35">
        <f t="shared" ref="BET93" si="429">SUM(BET94:BET95)</f>
        <v>0</v>
      </c>
      <c r="BEU93" s="35">
        <f t="shared" ref="BEU93" si="430">SUM(BEU94:BEU95)</f>
        <v>0</v>
      </c>
      <c r="BEV93" s="35"/>
      <c r="BEW93" s="86" t="s">
        <v>244</v>
      </c>
      <c r="BEX93" s="87" t="s">
        <v>250</v>
      </c>
      <c r="BEY93" s="88"/>
      <c r="BEZ93" s="89"/>
      <c r="BFA93" s="89"/>
      <c r="BFB93" s="90"/>
      <c r="BFC93" s="36"/>
      <c r="BFD93" s="37"/>
      <c r="BFE93" s="33"/>
      <c r="BFF93" s="34"/>
      <c r="BFG93" s="34"/>
      <c r="BFH93" s="35">
        <f t="shared" ref="BFH93" si="431">SUM(BFH94:BFH95)</f>
        <v>0</v>
      </c>
      <c r="BFI93" s="35">
        <f t="shared" ref="BFI93" si="432">SUM(BFI94:BFI95)</f>
        <v>0</v>
      </c>
      <c r="BFJ93" s="35">
        <f t="shared" ref="BFJ93" si="433">SUM(BFJ94:BFJ95)</f>
        <v>0</v>
      </c>
      <c r="BFK93" s="35">
        <f t="shared" ref="BFK93" si="434">SUM(BFK94:BFK95)</f>
        <v>0</v>
      </c>
      <c r="BFL93" s="35"/>
      <c r="BFM93" s="86" t="s">
        <v>244</v>
      </c>
      <c r="BFN93" s="87" t="s">
        <v>250</v>
      </c>
      <c r="BFO93" s="88"/>
      <c r="BFP93" s="89"/>
      <c r="BFQ93" s="89"/>
      <c r="BFR93" s="90"/>
      <c r="BFS93" s="36"/>
      <c r="BFT93" s="37"/>
      <c r="BFU93" s="33"/>
      <c r="BFV93" s="34"/>
      <c r="BFW93" s="34"/>
      <c r="BFX93" s="35">
        <f t="shared" ref="BFX93" si="435">SUM(BFX94:BFX95)</f>
        <v>0</v>
      </c>
      <c r="BFY93" s="35">
        <f t="shared" ref="BFY93" si="436">SUM(BFY94:BFY95)</f>
        <v>0</v>
      </c>
      <c r="BFZ93" s="35">
        <f t="shared" ref="BFZ93" si="437">SUM(BFZ94:BFZ95)</f>
        <v>0</v>
      </c>
      <c r="BGA93" s="35">
        <f t="shared" ref="BGA93" si="438">SUM(BGA94:BGA95)</f>
        <v>0</v>
      </c>
      <c r="BGB93" s="35"/>
      <c r="BGC93" s="86" t="s">
        <v>244</v>
      </c>
      <c r="BGD93" s="87" t="s">
        <v>250</v>
      </c>
      <c r="BGE93" s="88"/>
      <c r="BGF93" s="89"/>
      <c r="BGG93" s="89"/>
      <c r="BGH93" s="90"/>
      <c r="BGI93" s="36"/>
      <c r="BGJ93" s="37"/>
      <c r="BGK93" s="33"/>
      <c r="BGL93" s="34"/>
      <c r="BGM93" s="34"/>
      <c r="BGN93" s="35">
        <f t="shared" ref="BGN93" si="439">SUM(BGN94:BGN95)</f>
        <v>0</v>
      </c>
      <c r="BGO93" s="35">
        <f t="shared" ref="BGO93" si="440">SUM(BGO94:BGO95)</f>
        <v>0</v>
      </c>
      <c r="BGP93" s="35">
        <f t="shared" ref="BGP93" si="441">SUM(BGP94:BGP95)</f>
        <v>0</v>
      </c>
      <c r="BGQ93" s="35">
        <f t="shared" ref="BGQ93" si="442">SUM(BGQ94:BGQ95)</f>
        <v>0</v>
      </c>
      <c r="BGR93" s="35"/>
      <c r="BGS93" s="86" t="s">
        <v>244</v>
      </c>
      <c r="BGT93" s="87" t="s">
        <v>250</v>
      </c>
      <c r="BGU93" s="88"/>
      <c r="BGV93" s="89"/>
      <c r="BGW93" s="89"/>
      <c r="BGX93" s="90"/>
      <c r="BGY93" s="36"/>
      <c r="BGZ93" s="37"/>
      <c r="BHA93" s="33"/>
      <c r="BHB93" s="34"/>
      <c r="BHC93" s="34"/>
      <c r="BHD93" s="35">
        <f t="shared" ref="BHD93" si="443">SUM(BHD94:BHD95)</f>
        <v>0</v>
      </c>
      <c r="BHE93" s="35">
        <f t="shared" ref="BHE93" si="444">SUM(BHE94:BHE95)</f>
        <v>0</v>
      </c>
      <c r="BHF93" s="35">
        <f t="shared" ref="BHF93" si="445">SUM(BHF94:BHF95)</f>
        <v>0</v>
      </c>
      <c r="BHG93" s="35">
        <f t="shared" ref="BHG93" si="446">SUM(BHG94:BHG95)</f>
        <v>0</v>
      </c>
      <c r="BHH93" s="35"/>
      <c r="BHI93" s="86" t="s">
        <v>244</v>
      </c>
      <c r="BHJ93" s="87" t="s">
        <v>250</v>
      </c>
      <c r="BHK93" s="88"/>
      <c r="BHL93" s="89"/>
      <c r="BHM93" s="89"/>
      <c r="BHN93" s="90"/>
      <c r="BHO93" s="36"/>
      <c r="BHP93" s="37"/>
      <c r="BHQ93" s="33"/>
      <c r="BHR93" s="34"/>
      <c r="BHS93" s="34"/>
      <c r="BHT93" s="35">
        <f t="shared" ref="BHT93" si="447">SUM(BHT94:BHT95)</f>
        <v>0</v>
      </c>
      <c r="BHU93" s="35">
        <f t="shared" ref="BHU93" si="448">SUM(BHU94:BHU95)</f>
        <v>0</v>
      </c>
      <c r="BHV93" s="35">
        <f t="shared" ref="BHV93" si="449">SUM(BHV94:BHV95)</f>
        <v>0</v>
      </c>
      <c r="BHW93" s="35">
        <f t="shared" ref="BHW93" si="450">SUM(BHW94:BHW95)</f>
        <v>0</v>
      </c>
      <c r="BHX93" s="35"/>
      <c r="BHY93" s="86" t="s">
        <v>244</v>
      </c>
      <c r="BHZ93" s="87" t="s">
        <v>250</v>
      </c>
      <c r="BIA93" s="88"/>
      <c r="BIB93" s="89"/>
      <c r="BIC93" s="89"/>
      <c r="BID93" s="90"/>
      <c r="BIE93" s="36"/>
      <c r="BIF93" s="37"/>
      <c r="BIG93" s="33"/>
      <c r="BIH93" s="34"/>
      <c r="BII93" s="34"/>
      <c r="BIJ93" s="35">
        <f t="shared" ref="BIJ93" si="451">SUM(BIJ94:BIJ95)</f>
        <v>0</v>
      </c>
      <c r="BIK93" s="35">
        <f t="shared" ref="BIK93" si="452">SUM(BIK94:BIK95)</f>
        <v>0</v>
      </c>
      <c r="BIL93" s="35">
        <f t="shared" ref="BIL93" si="453">SUM(BIL94:BIL95)</f>
        <v>0</v>
      </c>
      <c r="BIM93" s="35">
        <f t="shared" ref="BIM93" si="454">SUM(BIM94:BIM95)</f>
        <v>0</v>
      </c>
      <c r="BIN93" s="35"/>
      <c r="BIO93" s="86" t="s">
        <v>244</v>
      </c>
      <c r="BIP93" s="87" t="s">
        <v>250</v>
      </c>
      <c r="BIQ93" s="88"/>
      <c r="BIR93" s="89"/>
      <c r="BIS93" s="89"/>
      <c r="BIT93" s="90"/>
      <c r="BIU93" s="36"/>
      <c r="BIV93" s="37"/>
      <c r="BIW93" s="33"/>
      <c r="BIX93" s="34"/>
      <c r="BIY93" s="34"/>
      <c r="BIZ93" s="35">
        <f t="shared" ref="BIZ93" si="455">SUM(BIZ94:BIZ95)</f>
        <v>0</v>
      </c>
      <c r="BJA93" s="35">
        <f t="shared" ref="BJA93" si="456">SUM(BJA94:BJA95)</f>
        <v>0</v>
      </c>
      <c r="BJB93" s="35">
        <f t="shared" ref="BJB93" si="457">SUM(BJB94:BJB95)</f>
        <v>0</v>
      </c>
      <c r="BJC93" s="35">
        <f t="shared" ref="BJC93" si="458">SUM(BJC94:BJC95)</f>
        <v>0</v>
      </c>
      <c r="BJD93" s="35"/>
      <c r="BJE93" s="86" t="s">
        <v>244</v>
      </c>
      <c r="BJF93" s="87" t="s">
        <v>250</v>
      </c>
      <c r="BJG93" s="88"/>
      <c r="BJH93" s="89"/>
      <c r="BJI93" s="89"/>
      <c r="BJJ93" s="90"/>
      <c r="BJK93" s="36"/>
      <c r="BJL93" s="37"/>
      <c r="BJM93" s="33"/>
      <c r="BJN93" s="34"/>
      <c r="BJO93" s="34"/>
      <c r="BJP93" s="35">
        <f t="shared" ref="BJP93" si="459">SUM(BJP94:BJP95)</f>
        <v>0</v>
      </c>
      <c r="BJQ93" s="35">
        <f t="shared" ref="BJQ93" si="460">SUM(BJQ94:BJQ95)</f>
        <v>0</v>
      </c>
      <c r="BJR93" s="35">
        <f t="shared" ref="BJR93" si="461">SUM(BJR94:BJR95)</f>
        <v>0</v>
      </c>
      <c r="BJS93" s="35">
        <f t="shared" ref="BJS93" si="462">SUM(BJS94:BJS95)</f>
        <v>0</v>
      </c>
      <c r="BJT93" s="35"/>
      <c r="BJU93" s="86" t="s">
        <v>244</v>
      </c>
      <c r="BJV93" s="87" t="s">
        <v>250</v>
      </c>
      <c r="BJW93" s="88"/>
      <c r="BJX93" s="89"/>
      <c r="BJY93" s="89"/>
      <c r="BJZ93" s="90"/>
      <c r="BKA93" s="36"/>
      <c r="BKB93" s="37"/>
      <c r="BKC93" s="33"/>
      <c r="BKD93" s="34"/>
      <c r="BKE93" s="34"/>
      <c r="BKF93" s="35">
        <f t="shared" ref="BKF93" si="463">SUM(BKF94:BKF95)</f>
        <v>0</v>
      </c>
      <c r="BKG93" s="35">
        <f t="shared" ref="BKG93" si="464">SUM(BKG94:BKG95)</f>
        <v>0</v>
      </c>
      <c r="BKH93" s="35">
        <f t="shared" ref="BKH93" si="465">SUM(BKH94:BKH95)</f>
        <v>0</v>
      </c>
      <c r="BKI93" s="35">
        <f t="shared" ref="BKI93" si="466">SUM(BKI94:BKI95)</f>
        <v>0</v>
      </c>
      <c r="BKJ93" s="35"/>
      <c r="BKK93" s="86" t="s">
        <v>244</v>
      </c>
      <c r="BKL93" s="87" t="s">
        <v>250</v>
      </c>
      <c r="BKM93" s="88"/>
      <c r="BKN93" s="89"/>
      <c r="BKO93" s="89"/>
      <c r="BKP93" s="90"/>
      <c r="BKQ93" s="36"/>
      <c r="BKR93" s="37"/>
      <c r="BKS93" s="33"/>
      <c r="BKT93" s="34"/>
      <c r="BKU93" s="34"/>
      <c r="BKV93" s="35">
        <f t="shared" ref="BKV93" si="467">SUM(BKV94:BKV95)</f>
        <v>0</v>
      </c>
      <c r="BKW93" s="35">
        <f t="shared" ref="BKW93" si="468">SUM(BKW94:BKW95)</f>
        <v>0</v>
      </c>
      <c r="BKX93" s="35">
        <f t="shared" ref="BKX93" si="469">SUM(BKX94:BKX95)</f>
        <v>0</v>
      </c>
      <c r="BKY93" s="35">
        <f t="shared" ref="BKY93" si="470">SUM(BKY94:BKY95)</f>
        <v>0</v>
      </c>
      <c r="BKZ93" s="35"/>
      <c r="BLA93" s="86" t="s">
        <v>244</v>
      </c>
      <c r="BLB93" s="87" t="s">
        <v>250</v>
      </c>
      <c r="BLC93" s="88"/>
      <c r="BLD93" s="89"/>
      <c r="BLE93" s="89"/>
      <c r="BLF93" s="90"/>
      <c r="BLG93" s="36"/>
      <c r="BLH93" s="37"/>
      <c r="BLI93" s="33"/>
      <c r="BLJ93" s="34"/>
      <c r="BLK93" s="34"/>
      <c r="BLL93" s="35">
        <f t="shared" ref="BLL93" si="471">SUM(BLL94:BLL95)</f>
        <v>0</v>
      </c>
      <c r="BLM93" s="35">
        <f t="shared" ref="BLM93" si="472">SUM(BLM94:BLM95)</f>
        <v>0</v>
      </c>
      <c r="BLN93" s="35">
        <f t="shared" ref="BLN93" si="473">SUM(BLN94:BLN95)</f>
        <v>0</v>
      </c>
      <c r="BLO93" s="35">
        <f t="shared" ref="BLO93" si="474">SUM(BLO94:BLO95)</f>
        <v>0</v>
      </c>
      <c r="BLP93" s="35"/>
      <c r="BLQ93" s="86" t="s">
        <v>244</v>
      </c>
      <c r="BLR93" s="87" t="s">
        <v>250</v>
      </c>
      <c r="BLS93" s="88"/>
      <c r="BLT93" s="89"/>
      <c r="BLU93" s="89"/>
      <c r="BLV93" s="90"/>
      <c r="BLW93" s="36"/>
      <c r="BLX93" s="37"/>
      <c r="BLY93" s="33"/>
      <c r="BLZ93" s="34"/>
      <c r="BMA93" s="34"/>
      <c r="BMB93" s="35">
        <f t="shared" ref="BMB93" si="475">SUM(BMB94:BMB95)</f>
        <v>0</v>
      </c>
      <c r="BMC93" s="35">
        <f t="shared" ref="BMC93" si="476">SUM(BMC94:BMC95)</f>
        <v>0</v>
      </c>
      <c r="BMD93" s="35">
        <f t="shared" ref="BMD93" si="477">SUM(BMD94:BMD95)</f>
        <v>0</v>
      </c>
      <c r="BME93" s="35">
        <f t="shared" ref="BME93" si="478">SUM(BME94:BME95)</f>
        <v>0</v>
      </c>
      <c r="BMF93" s="35"/>
      <c r="BMG93" s="86" t="s">
        <v>244</v>
      </c>
      <c r="BMH93" s="87" t="s">
        <v>250</v>
      </c>
      <c r="BMI93" s="88"/>
      <c r="BMJ93" s="89"/>
      <c r="BMK93" s="89"/>
      <c r="BML93" s="90"/>
      <c r="BMM93" s="36"/>
      <c r="BMN93" s="37"/>
      <c r="BMO93" s="33"/>
      <c r="BMP93" s="34"/>
      <c r="BMQ93" s="34"/>
      <c r="BMR93" s="35">
        <f t="shared" ref="BMR93" si="479">SUM(BMR94:BMR95)</f>
        <v>0</v>
      </c>
      <c r="BMS93" s="35">
        <f t="shared" ref="BMS93" si="480">SUM(BMS94:BMS95)</f>
        <v>0</v>
      </c>
      <c r="BMT93" s="35">
        <f t="shared" ref="BMT93" si="481">SUM(BMT94:BMT95)</f>
        <v>0</v>
      </c>
      <c r="BMU93" s="35">
        <f t="shared" ref="BMU93" si="482">SUM(BMU94:BMU95)</f>
        <v>0</v>
      </c>
      <c r="BMV93" s="35"/>
      <c r="BMW93" s="86" t="s">
        <v>244</v>
      </c>
      <c r="BMX93" s="87" t="s">
        <v>250</v>
      </c>
      <c r="BMY93" s="88"/>
      <c r="BMZ93" s="89"/>
      <c r="BNA93" s="89"/>
      <c r="BNB93" s="90"/>
      <c r="BNC93" s="36"/>
      <c r="BND93" s="37"/>
      <c r="BNE93" s="33"/>
      <c r="BNF93" s="34"/>
      <c r="BNG93" s="34"/>
      <c r="BNH93" s="35">
        <f t="shared" ref="BNH93" si="483">SUM(BNH94:BNH95)</f>
        <v>0</v>
      </c>
      <c r="BNI93" s="35">
        <f t="shared" ref="BNI93" si="484">SUM(BNI94:BNI95)</f>
        <v>0</v>
      </c>
      <c r="BNJ93" s="35">
        <f t="shared" ref="BNJ93" si="485">SUM(BNJ94:BNJ95)</f>
        <v>0</v>
      </c>
      <c r="BNK93" s="35">
        <f t="shared" ref="BNK93" si="486">SUM(BNK94:BNK95)</f>
        <v>0</v>
      </c>
      <c r="BNL93" s="35"/>
      <c r="BNM93" s="86" t="s">
        <v>244</v>
      </c>
      <c r="BNN93" s="87" t="s">
        <v>250</v>
      </c>
      <c r="BNO93" s="88"/>
      <c r="BNP93" s="89"/>
      <c r="BNQ93" s="89"/>
      <c r="BNR93" s="90"/>
      <c r="BNS93" s="36"/>
      <c r="BNT93" s="37"/>
      <c r="BNU93" s="33"/>
      <c r="BNV93" s="34"/>
      <c r="BNW93" s="34"/>
      <c r="BNX93" s="35">
        <f t="shared" ref="BNX93" si="487">SUM(BNX94:BNX95)</f>
        <v>0</v>
      </c>
      <c r="BNY93" s="35">
        <f t="shared" ref="BNY93" si="488">SUM(BNY94:BNY95)</f>
        <v>0</v>
      </c>
      <c r="BNZ93" s="35">
        <f t="shared" ref="BNZ93" si="489">SUM(BNZ94:BNZ95)</f>
        <v>0</v>
      </c>
      <c r="BOA93" s="35">
        <f t="shared" ref="BOA93" si="490">SUM(BOA94:BOA95)</f>
        <v>0</v>
      </c>
      <c r="BOB93" s="35"/>
      <c r="BOC93" s="86" t="s">
        <v>244</v>
      </c>
      <c r="BOD93" s="87" t="s">
        <v>250</v>
      </c>
      <c r="BOE93" s="88"/>
      <c r="BOF93" s="89"/>
      <c r="BOG93" s="89"/>
      <c r="BOH93" s="90"/>
      <c r="BOI93" s="36"/>
      <c r="BOJ93" s="37"/>
      <c r="BOK93" s="33"/>
      <c r="BOL93" s="34"/>
      <c r="BOM93" s="34"/>
      <c r="BON93" s="35">
        <f t="shared" ref="BON93" si="491">SUM(BON94:BON95)</f>
        <v>0</v>
      </c>
      <c r="BOO93" s="35">
        <f t="shared" ref="BOO93" si="492">SUM(BOO94:BOO95)</f>
        <v>0</v>
      </c>
      <c r="BOP93" s="35">
        <f t="shared" ref="BOP93" si="493">SUM(BOP94:BOP95)</f>
        <v>0</v>
      </c>
      <c r="BOQ93" s="35">
        <f t="shared" ref="BOQ93" si="494">SUM(BOQ94:BOQ95)</f>
        <v>0</v>
      </c>
      <c r="BOR93" s="35"/>
      <c r="BOS93" s="86" t="s">
        <v>244</v>
      </c>
      <c r="BOT93" s="87" t="s">
        <v>250</v>
      </c>
      <c r="BOU93" s="88"/>
      <c r="BOV93" s="89"/>
      <c r="BOW93" s="89"/>
      <c r="BOX93" s="90"/>
      <c r="BOY93" s="36"/>
      <c r="BOZ93" s="37"/>
      <c r="BPA93" s="33"/>
      <c r="BPB93" s="34"/>
      <c r="BPC93" s="34"/>
      <c r="BPD93" s="35">
        <f t="shared" ref="BPD93" si="495">SUM(BPD94:BPD95)</f>
        <v>0</v>
      </c>
      <c r="BPE93" s="35">
        <f t="shared" ref="BPE93" si="496">SUM(BPE94:BPE95)</f>
        <v>0</v>
      </c>
      <c r="BPF93" s="35">
        <f t="shared" ref="BPF93" si="497">SUM(BPF94:BPF95)</f>
        <v>0</v>
      </c>
      <c r="BPG93" s="35">
        <f t="shared" ref="BPG93" si="498">SUM(BPG94:BPG95)</f>
        <v>0</v>
      </c>
      <c r="BPH93" s="35"/>
      <c r="BPI93" s="86" t="s">
        <v>244</v>
      </c>
      <c r="BPJ93" s="87" t="s">
        <v>250</v>
      </c>
      <c r="BPK93" s="88"/>
      <c r="BPL93" s="89"/>
      <c r="BPM93" s="89"/>
      <c r="BPN93" s="90"/>
      <c r="BPO93" s="36"/>
      <c r="BPP93" s="37"/>
      <c r="BPQ93" s="33"/>
      <c r="BPR93" s="34"/>
      <c r="BPS93" s="34"/>
      <c r="BPT93" s="35">
        <f t="shared" ref="BPT93" si="499">SUM(BPT94:BPT95)</f>
        <v>0</v>
      </c>
      <c r="BPU93" s="35">
        <f t="shared" ref="BPU93" si="500">SUM(BPU94:BPU95)</f>
        <v>0</v>
      </c>
      <c r="BPV93" s="35">
        <f t="shared" ref="BPV93" si="501">SUM(BPV94:BPV95)</f>
        <v>0</v>
      </c>
      <c r="BPW93" s="35">
        <f t="shared" ref="BPW93" si="502">SUM(BPW94:BPW95)</f>
        <v>0</v>
      </c>
      <c r="BPX93" s="35"/>
      <c r="BPY93" s="86" t="s">
        <v>244</v>
      </c>
      <c r="BPZ93" s="87" t="s">
        <v>250</v>
      </c>
      <c r="BQA93" s="88"/>
      <c r="BQB93" s="89"/>
      <c r="BQC93" s="89"/>
      <c r="BQD93" s="90"/>
      <c r="BQE93" s="36"/>
      <c r="BQF93" s="37"/>
      <c r="BQG93" s="33"/>
      <c r="BQH93" s="34"/>
      <c r="BQI93" s="34"/>
      <c r="BQJ93" s="35">
        <f t="shared" ref="BQJ93" si="503">SUM(BQJ94:BQJ95)</f>
        <v>0</v>
      </c>
      <c r="BQK93" s="35">
        <f t="shared" ref="BQK93" si="504">SUM(BQK94:BQK95)</f>
        <v>0</v>
      </c>
      <c r="BQL93" s="35">
        <f t="shared" ref="BQL93" si="505">SUM(BQL94:BQL95)</f>
        <v>0</v>
      </c>
      <c r="BQM93" s="35">
        <f t="shared" ref="BQM93" si="506">SUM(BQM94:BQM95)</f>
        <v>0</v>
      </c>
      <c r="BQN93" s="35"/>
      <c r="BQO93" s="86" t="s">
        <v>244</v>
      </c>
      <c r="BQP93" s="87" t="s">
        <v>250</v>
      </c>
      <c r="BQQ93" s="88"/>
      <c r="BQR93" s="89"/>
      <c r="BQS93" s="89"/>
      <c r="BQT93" s="90"/>
      <c r="BQU93" s="36"/>
      <c r="BQV93" s="37"/>
      <c r="BQW93" s="33"/>
      <c r="BQX93" s="34"/>
      <c r="BQY93" s="34"/>
      <c r="BQZ93" s="35">
        <f t="shared" ref="BQZ93" si="507">SUM(BQZ94:BQZ95)</f>
        <v>0</v>
      </c>
      <c r="BRA93" s="35">
        <f t="shared" ref="BRA93" si="508">SUM(BRA94:BRA95)</f>
        <v>0</v>
      </c>
      <c r="BRB93" s="35">
        <f t="shared" ref="BRB93" si="509">SUM(BRB94:BRB95)</f>
        <v>0</v>
      </c>
      <c r="BRC93" s="35">
        <f t="shared" ref="BRC93" si="510">SUM(BRC94:BRC95)</f>
        <v>0</v>
      </c>
      <c r="BRD93" s="35"/>
      <c r="BRE93" s="86" t="s">
        <v>244</v>
      </c>
      <c r="BRF93" s="87" t="s">
        <v>250</v>
      </c>
      <c r="BRG93" s="88"/>
      <c r="BRH93" s="89"/>
      <c r="BRI93" s="89"/>
      <c r="BRJ93" s="90"/>
      <c r="BRK93" s="36"/>
      <c r="BRL93" s="37"/>
      <c r="BRM93" s="33"/>
      <c r="BRN93" s="34"/>
      <c r="BRO93" s="34"/>
      <c r="BRP93" s="35">
        <f t="shared" ref="BRP93" si="511">SUM(BRP94:BRP95)</f>
        <v>0</v>
      </c>
      <c r="BRQ93" s="35">
        <f t="shared" ref="BRQ93" si="512">SUM(BRQ94:BRQ95)</f>
        <v>0</v>
      </c>
      <c r="BRR93" s="35">
        <f t="shared" ref="BRR93" si="513">SUM(BRR94:BRR95)</f>
        <v>0</v>
      </c>
      <c r="BRS93" s="35">
        <f t="shared" ref="BRS93" si="514">SUM(BRS94:BRS95)</f>
        <v>0</v>
      </c>
      <c r="BRT93" s="35"/>
      <c r="BRU93" s="86" t="s">
        <v>244</v>
      </c>
      <c r="BRV93" s="87" t="s">
        <v>250</v>
      </c>
      <c r="BRW93" s="88"/>
      <c r="BRX93" s="89"/>
      <c r="BRY93" s="89"/>
      <c r="BRZ93" s="90"/>
      <c r="BSA93" s="36"/>
      <c r="BSB93" s="37"/>
      <c r="BSC93" s="33"/>
      <c r="BSD93" s="34"/>
      <c r="BSE93" s="34"/>
      <c r="BSF93" s="35">
        <f t="shared" ref="BSF93" si="515">SUM(BSF94:BSF95)</f>
        <v>0</v>
      </c>
      <c r="BSG93" s="35">
        <f t="shared" ref="BSG93" si="516">SUM(BSG94:BSG95)</f>
        <v>0</v>
      </c>
      <c r="BSH93" s="35">
        <f t="shared" ref="BSH93" si="517">SUM(BSH94:BSH95)</f>
        <v>0</v>
      </c>
      <c r="BSI93" s="35">
        <f t="shared" ref="BSI93" si="518">SUM(BSI94:BSI95)</f>
        <v>0</v>
      </c>
      <c r="BSJ93" s="35"/>
      <c r="BSK93" s="86" t="s">
        <v>244</v>
      </c>
      <c r="BSL93" s="87" t="s">
        <v>250</v>
      </c>
      <c r="BSM93" s="88"/>
      <c r="BSN93" s="89"/>
      <c r="BSO93" s="89"/>
      <c r="BSP93" s="90"/>
      <c r="BSQ93" s="36"/>
      <c r="BSR93" s="37"/>
      <c r="BSS93" s="33"/>
      <c r="BST93" s="34"/>
      <c r="BSU93" s="34"/>
      <c r="BSV93" s="35">
        <f t="shared" ref="BSV93" si="519">SUM(BSV94:BSV95)</f>
        <v>0</v>
      </c>
      <c r="BSW93" s="35">
        <f t="shared" ref="BSW93" si="520">SUM(BSW94:BSW95)</f>
        <v>0</v>
      </c>
      <c r="BSX93" s="35">
        <f t="shared" ref="BSX93" si="521">SUM(BSX94:BSX95)</f>
        <v>0</v>
      </c>
      <c r="BSY93" s="35">
        <f t="shared" ref="BSY93" si="522">SUM(BSY94:BSY95)</f>
        <v>0</v>
      </c>
      <c r="BSZ93" s="35"/>
      <c r="BTA93" s="86" t="s">
        <v>244</v>
      </c>
      <c r="BTB93" s="87" t="s">
        <v>250</v>
      </c>
      <c r="BTC93" s="88"/>
      <c r="BTD93" s="89"/>
      <c r="BTE93" s="89"/>
      <c r="BTF93" s="90"/>
      <c r="BTG93" s="36"/>
      <c r="BTH93" s="37"/>
      <c r="BTI93" s="33"/>
      <c r="BTJ93" s="34"/>
      <c r="BTK93" s="34"/>
      <c r="BTL93" s="35">
        <f t="shared" ref="BTL93" si="523">SUM(BTL94:BTL95)</f>
        <v>0</v>
      </c>
      <c r="BTM93" s="35">
        <f t="shared" ref="BTM93" si="524">SUM(BTM94:BTM95)</f>
        <v>0</v>
      </c>
      <c r="BTN93" s="35">
        <f t="shared" ref="BTN93" si="525">SUM(BTN94:BTN95)</f>
        <v>0</v>
      </c>
      <c r="BTO93" s="35">
        <f t="shared" ref="BTO93" si="526">SUM(BTO94:BTO95)</f>
        <v>0</v>
      </c>
      <c r="BTP93" s="35"/>
      <c r="BTQ93" s="86" t="s">
        <v>244</v>
      </c>
      <c r="BTR93" s="87" t="s">
        <v>250</v>
      </c>
      <c r="BTS93" s="88"/>
      <c r="BTT93" s="89"/>
      <c r="BTU93" s="89"/>
      <c r="BTV93" s="90"/>
      <c r="BTW93" s="36"/>
      <c r="BTX93" s="37"/>
      <c r="BTY93" s="33"/>
      <c r="BTZ93" s="34"/>
      <c r="BUA93" s="34"/>
      <c r="BUB93" s="35">
        <f t="shared" ref="BUB93" si="527">SUM(BUB94:BUB95)</f>
        <v>0</v>
      </c>
      <c r="BUC93" s="35">
        <f t="shared" ref="BUC93" si="528">SUM(BUC94:BUC95)</f>
        <v>0</v>
      </c>
      <c r="BUD93" s="35">
        <f t="shared" ref="BUD93" si="529">SUM(BUD94:BUD95)</f>
        <v>0</v>
      </c>
      <c r="BUE93" s="35">
        <f t="shared" ref="BUE93" si="530">SUM(BUE94:BUE95)</f>
        <v>0</v>
      </c>
      <c r="BUF93" s="35"/>
      <c r="BUG93" s="86" t="s">
        <v>244</v>
      </c>
      <c r="BUH93" s="87" t="s">
        <v>250</v>
      </c>
      <c r="BUI93" s="88"/>
      <c r="BUJ93" s="89"/>
      <c r="BUK93" s="89"/>
      <c r="BUL93" s="90"/>
      <c r="BUM93" s="36"/>
      <c r="BUN93" s="37"/>
      <c r="BUO93" s="33"/>
      <c r="BUP93" s="34"/>
      <c r="BUQ93" s="34"/>
      <c r="BUR93" s="35">
        <f t="shared" ref="BUR93" si="531">SUM(BUR94:BUR95)</f>
        <v>0</v>
      </c>
      <c r="BUS93" s="35">
        <f t="shared" ref="BUS93" si="532">SUM(BUS94:BUS95)</f>
        <v>0</v>
      </c>
      <c r="BUT93" s="35">
        <f t="shared" ref="BUT93" si="533">SUM(BUT94:BUT95)</f>
        <v>0</v>
      </c>
      <c r="BUU93" s="35">
        <f t="shared" ref="BUU93" si="534">SUM(BUU94:BUU95)</f>
        <v>0</v>
      </c>
      <c r="BUV93" s="35"/>
      <c r="BUW93" s="86" t="s">
        <v>244</v>
      </c>
      <c r="BUX93" s="87" t="s">
        <v>250</v>
      </c>
      <c r="BUY93" s="88"/>
      <c r="BUZ93" s="89"/>
      <c r="BVA93" s="89"/>
      <c r="BVB93" s="90"/>
      <c r="BVC93" s="36"/>
      <c r="BVD93" s="37"/>
      <c r="BVE93" s="33"/>
      <c r="BVF93" s="34"/>
      <c r="BVG93" s="34"/>
      <c r="BVH93" s="35">
        <f t="shared" ref="BVH93" si="535">SUM(BVH94:BVH95)</f>
        <v>0</v>
      </c>
      <c r="BVI93" s="35">
        <f t="shared" ref="BVI93" si="536">SUM(BVI94:BVI95)</f>
        <v>0</v>
      </c>
      <c r="BVJ93" s="35">
        <f t="shared" ref="BVJ93" si="537">SUM(BVJ94:BVJ95)</f>
        <v>0</v>
      </c>
      <c r="BVK93" s="35">
        <f t="shared" ref="BVK93" si="538">SUM(BVK94:BVK95)</f>
        <v>0</v>
      </c>
      <c r="BVL93" s="35"/>
      <c r="BVM93" s="86" t="s">
        <v>244</v>
      </c>
      <c r="BVN93" s="87" t="s">
        <v>250</v>
      </c>
      <c r="BVO93" s="88"/>
      <c r="BVP93" s="89"/>
      <c r="BVQ93" s="89"/>
      <c r="BVR93" s="90"/>
      <c r="BVS93" s="36"/>
      <c r="BVT93" s="37"/>
      <c r="BVU93" s="33"/>
      <c r="BVV93" s="34"/>
      <c r="BVW93" s="34"/>
      <c r="BVX93" s="35">
        <f t="shared" ref="BVX93" si="539">SUM(BVX94:BVX95)</f>
        <v>0</v>
      </c>
      <c r="BVY93" s="35">
        <f t="shared" ref="BVY93" si="540">SUM(BVY94:BVY95)</f>
        <v>0</v>
      </c>
      <c r="BVZ93" s="35">
        <f t="shared" ref="BVZ93" si="541">SUM(BVZ94:BVZ95)</f>
        <v>0</v>
      </c>
      <c r="BWA93" s="35">
        <f t="shared" ref="BWA93" si="542">SUM(BWA94:BWA95)</f>
        <v>0</v>
      </c>
      <c r="BWB93" s="35"/>
      <c r="BWC93" s="86" t="s">
        <v>244</v>
      </c>
      <c r="BWD93" s="87" t="s">
        <v>250</v>
      </c>
      <c r="BWE93" s="88"/>
      <c r="BWF93" s="89"/>
      <c r="BWG93" s="89"/>
      <c r="BWH93" s="90"/>
      <c r="BWI93" s="36"/>
      <c r="BWJ93" s="37"/>
      <c r="BWK93" s="33"/>
      <c r="BWL93" s="34"/>
      <c r="BWM93" s="34"/>
      <c r="BWN93" s="35">
        <f t="shared" ref="BWN93" si="543">SUM(BWN94:BWN95)</f>
        <v>0</v>
      </c>
      <c r="BWO93" s="35">
        <f t="shared" ref="BWO93" si="544">SUM(BWO94:BWO95)</f>
        <v>0</v>
      </c>
      <c r="BWP93" s="35">
        <f t="shared" ref="BWP93" si="545">SUM(BWP94:BWP95)</f>
        <v>0</v>
      </c>
      <c r="BWQ93" s="35">
        <f t="shared" ref="BWQ93" si="546">SUM(BWQ94:BWQ95)</f>
        <v>0</v>
      </c>
      <c r="BWR93" s="35"/>
      <c r="BWS93" s="86" t="s">
        <v>244</v>
      </c>
      <c r="BWT93" s="87" t="s">
        <v>250</v>
      </c>
      <c r="BWU93" s="88"/>
      <c r="BWV93" s="89"/>
      <c r="BWW93" s="89"/>
      <c r="BWX93" s="90"/>
      <c r="BWY93" s="36"/>
      <c r="BWZ93" s="37"/>
      <c r="BXA93" s="33"/>
      <c r="BXB93" s="34"/>
      <c r="BXC93" s="34"/>
      <c r="BXD93" s="35">
        <f t="shared" ref="BXD93" si="547">SUM(BXD94:BXD95)</f>
        <v>0</v>
      </c>
      <c r="BXE93" s="35">
        <f t="shared" ref="BXE93" si="548">SUM(BXE94:BXE95)</f>
        <v>0</v>
      </c>
      <c r="BXF93" s="35">
        <f t="shared" ref="BXF93" si="549">SUM(BXF94:BXF95)</f>
        <v>0</v>
      </c>
      <c r="BXG93" s="35">
        <f t="shared" ref="BXG93" si="550">SUM(BXG94:BXG95)</f>
        <v>0</v>
      </c>
      <c r="BXH93" s="35"/>
      <c r="BXI93" s="86" t="s">
        <v>244</v>
      </c>
      <c r="BXJ93" s="87" t="s">
        <v>250</v>
      </c>
      <c r="BXK93" s="88"/>
      <c r="BXL93" s="89"/>
      <c r="BXM93" s="89"/>
      <c r="BXN93" s="90"/>
      <c r="BXO93" s="36"/>
      <c r="BXP93" s="37"/>
      <c r="BXQ93" s="33"/>
      <c r="BXR93" s="34"/>
      <c r="BXS93" s="34"/>
      <c r="BXT93" s="35">
        <f t="shared" ref="BXT93" si="551">SUM(BXT94:BXT95)</f>
        <v>0</v>
      </c>
      <c r="BXU93" s="35">
        <f t="shared" ref="BXU93" si="552">SUM(BXU94:BXU95)</f>
        <v>0</v>
      </c>
      <c r="BXV93" s="35">
        <f t="shared" ref="BXV93" si="553">SUM(BXV94:BXV95)</f>
        <v>0</v>
      </c>
      <c r="BXW93" s="35">
        <f t="shared" ref="BXW93" si="554">SUM(BXW94:BXW95)</f>
        <v>0</v>
      </c>
      <c r="BXX93" s="35"/>
      <c r="BXY93" s="86" t="s">
        <v>244</v>
      </c>
      <c r="BXZ93" s="87" t="s">
        <v>250</v>
      </c>
      <c r="BYA93" s="88"/>
      <c r="BYB93" s="89"/>
      <c r="BYC93" s="89"/>
      <c r="BYD93" s="90"/>
      <c r="BYE93" s="36"/>
      <c r="BYF93" s="37"/>
      <c r="BYG93" s="33"/>
      <c r="BYH93" s="34"/>
      <c r="BYI93" s="34"/>
      <c r="BYJ93" s="35">
        <f t="shared" ref="BYJ93" si="555">SUM(BYJ94:BYJ95)</f>
        <v>0</v>
      </c>
      <c r="BYK93" s="35">
        <f t="shared" ref="BYK93" si="556">SUM(BYK94:BYK95)</f>
        <v>0</v>
      </c>
      <c r="BYL93" s="35">
        <f t="shared" ref="BYL93" si="557">SUM(BYL94:BYL95)</f>
        <v>0</v>
      </c>
      <c r="BYM93" s="35">
        <f t="shared" ref="BYM93" si="558">SUM(BYM94:BYM95)</f>
        <v>0</v>
      </c>
      <c r="BYN93" s="35"/>
      <c r="BYO93" s="86" t="s">
        <v>244</v>
      </c>
      <c r="BYP93" s="87" t="s">
        <v>250</v>
      </c>
      <c r="BYQ93" s="88"/>
      <c r="BYR93" s="89"/>
      <c r="BYS93" s="89"/>
      <c r="BYT93" s="90"/>
      <c r="BYU93" s="36"/>
      <c r="BYV93" s="37"/>
      <c r="BYW93" s="33"/>
      <c r="BYX93" s="34"/>
      <c r="BYY93" s="34"/>
      <c r="BYZ93" s="35">
        <f t="shared" ref="BYZ93" si="559">SUM(BYZ94:BYZ95)</f>
        <v>0</v>
      </c>
      <c r="BZA93" s="35">
        <f t="shared" ref="BZA93" si="560">SUM(BZA94:BZA95)</f>
        <v>0</v>
      </c>
      <c r="BZB93" s="35">
        <f t="shared" ref="BZB93" si="561">SUM(BZB94:BZB95)</f>
        <v>0</v>
      </c>
      <c r="BZC93" s="35">
        <f t="shared" ref="BZC93" si="562">SUM(BZC94:BZC95)</f>
        <v>0</v>
      </c>
      <c r="BZD93" s="35"/>
      <c r="BZE93" s="86" t="s">
        <v>244</v>
      </c>
      <c r="BZF93" s="87" t="s">
        <v>250</v>
      </c>
      <c r="BZG93" s="88"/>
      <c r="BZH93" s="89"/>
      <c r="BZI93" s="89"/>
      <c r="BZJ93" s="90"/>
      <c r="BZK93" s="36"/>
      <c r="BZL93" s="37"/>
      <c r="BZM93" s="33"/>
      <c r="BZN93" s="34"/>
      <c r="BZO93" s="34"/>
      <c r="BZP93" s="35">
        <f t="shared" ref="BZP93" si="563">SUM(BZP94:BZP95)</f>
        <v>0</v>
      </c>
      <c r="BZQ93" s="35">
        <f t="shared" ref="BZQ93" si="564">SUM(BZQ94:BZQ95)</f>
        <v>0</v>
      </c>
      <c r="BZR93" s="35">
        <f t="shared" ref="BZR93" si="565">SUM(BZR94:BZR95)</f>
        <v>0</v>
      </c>
      <c r="BZS93" s="35">
        <f t="shared" ref="BZS93" si="566">SUM(BZS94:BZS95)</f>
        <v>0</v>
      </c>
      <c r="BZT93" s="35"/>
      <c r="BZU93" s="86" t="s">
        <v>244</v>
      </c>
      <c r="BZV93" s="87" t="s">
        <v>250</v>
      </c>
      <c r="BZW93" s="88"/>
      <c r="BZX93" s="89"/>
      <c r="BZY93" s="89"/>
      <c r="BZZ93" s="90"/>
      <c r="CAA93" s="36"/>
      <c r="CAB93" s="37"/>
      <c r="CAC93" s="33"/>
      <c r="CAD93" s="34"/>
      <c r="CAE93" s="34"/>
      <c r="CAF93" s="35">
        <f t="shared" ref="CAF93" si="567">SUM(CAF94:CAF95)</f>
        <v>0</v>
      </c>
      <c r="CAG93" s="35">
        <f t="shared" ref="CAG93" si="568">SUM(CAG94:CAG95)</f>
        <v>0</v>
      </c>
      <c r="CAH93" s="35">
        <f t="shared" ref="CAH93" si="569">SUM(CAH94:CAH95)</f>
        <v>0</v>
      </c>
      <c r="CAI93" s="35">
        <f t="shared" ref="CAI93" si="570">SUM(CAI94:CAI95)</f>
        <v>0</v>
      </c>
      <c r="CAJ93" s="35"/>
      <c r="CAK93" s="86" t="s">
        <v>244</v>
      </c>
      <c r="CAL93" s="87" t="s">
        <v>250</v>
      </c>
      <c r="CAM93" s="88"/>
      <c r="CAN93" s="89"/>
      <c r="CAO93" s="89"/>
      <c r="CAP93" s="90"/>
      <c r="CAQ93" s="36"/>
      <c r="CAR93" s="37"/>
      <c r="CAS93" s="33"/>
      <c r="CAT93" s="34"/>
      <c r="CAU93" s="34"/>
      <c r="CAV93" s="35">
        <f t="shared" ref="CAV93" si="571">SUM(CAV94:CAV95)</f>
        <v>0</v>
      </c>
      <c r="CAW93" s="35">
        <f t="shared" ref="CAW93" si="572">SUM(CAW94:CAW95)</f>
        <v>0</v>
      </c>
      <c r="CAX93" s="35">
        <f t="shared" ref="CAX93" si="573">SUM(CAX94:CAX95)</f>
        <v>0</v>
      </c>
      <c r="CAY93" s="35">
        <f t="shared" ref="CAY93" si="574">SUM(CAY94:CAY95)</f>
        <v>0</v>
      </c>
      <c r="CAZ93" s="35"/>
      <c r="CBA93" s="86" t="s">
        <v>244</v>
      </c>
      <c r="CBB93" s="87" t="s">
        <v>250</v>
      </c>
      <c r="CBC93" s="88"/>
      <c r="CBD93" s="89"/>
      <c r="CBE93" s="89"/>
      <c r="CBF93" s="90"/>
      <c r="CBG93" s="36"/>
      <c r="CBH93" s="37"/>
      <c r="CBI93" s="33"/>
      <c r="CBJ93" s="34"/>
      <c r="CBK93" s="34"/>
      <c r="CBL93" s="35">
        <f t="shared" ref="CBL93" si="575">SUM(CBL94:CBL95)</f>
        <v>0</v>
      </c>
      <c r="CBM93" s="35">
        <f t="shared" ref="CBM93" si="576">SUM(CBM94:CBM95)</f>
        <v>0</v>
      </c>
      <c r="CBN93" s="35">
        <f t="shared" ref="CBN93" si="577">SUM(CBN94:CBN95)</f>
        <v>0</v>
      </c>
      <c r="CBO93" s="35">
        <f t="shared" ref="CBO93" si="578">SUM(CBO94:CBO95)</f>
        <v>0</v>
      </c>
      <c r="CBP93" s="35"/>
      <c r="CBQ93" s="86" t="s">
        <v>244</v>
      </c>
      <c r="CBR93" s="87" t="s">
        <v>250</v>
      </c>
      <c r="CBS93" s="88"/>
      <c r="CBT93" s="89"/>
      <c r="CBU93" s="89"/>
      <c r="CBV93" s="90"/>
      <c r="CBW93" s="36"/>
      <c r="CBX93" s="37"/>
      <c r="CBY93" s="33"/>
      <c r="CBZ93" s="34"/>
      <c r="CCA93" s="34"/>
      <c r="CCB93" s="35">
        <f t="shared" ref="CCB93" si="579">SUM(CCB94:CCB95)</f>
        <v>0</v>
      </c>
      <c r="CCC93" s="35">
        <f t="shared" ref="CCC93" si="580">SUM(CCC94:CCC95)</f>
        <v>0</v>
      </c>
      <c r="CCD93" s="35">
        <f t="shared" ref="CCD93" si="581">SUM(CCD94:CCD95)</f>
        <v>0</v>
      </c>
      <c r="CCE93" s="35">
        <f t="shared" ref="CCE93" si="582">SUM(CCE94:CCE95)</f>
        <v>0</v>
      </c>
      <c r="CCF93" s="35"/>
      <c r="CCG93" s="86" t="s">
        <v>244</v>
      </c>
      <c r="CCH93" s="87" t="s">
        <v>250</v>
      </c>
      <c r="CCI93" s="88"/>
      <c r="CCJ93" s="89"/>
      <c r="CCK93" s="89"/>
      <c r="CCL93" s="90"/>
      <c r="CCM93" s="36"/>
      <c r="CCN93" s="37"/>
      <c r="CCO93" s="33"/>
      <c r="CCP93" s="34"/>
      <c r="CCQ93" s="34"/>
      <c r="CCR93" s="35">
        <f t="shared" ref="CCR93" si="583">SUM(CCR94:CCR95)</f>
        <v>0</v>
      </c>
      <c r="CCS93" s="35">
        <f t="shared" ref="CCS93" si="584">SUM(CCS94:CCS95)</f>
        <v>0</v>
      </c>
      <c r="CCT93" s="35">
        <f t="shared" ref="CCT93" si="585">SUM(CCT94:CCT95)</f>
        <v>0</v>
      </c>
      <c r="CCU93" s="35">
        <f t="shared" ref="CCU93" si="586">SUM(CCU94:CCU95)</f>
        <v>0</v>
      </c>
      <c r="CCV93" s="35"/>
      <c r="CCW93" s="86" t="s">
        <v>244</v>
      </c>
      <c r="CCX93" s="87" t="s">
        <v>250</v>
      </c>
      <c r="CCY93" s="88"/>
      <c r="CCZ93" s="89"/>
      <c r="CDA93" s="89"/>
      <c r="CDB93" s="90"/>
      <c r="CDC93" s="36"/>
      <c r="CDD93" s="37"/>
      <c r="CDE93" s="33"/>
      <c r="CDF93" s="34"/>
      <c r="CDG93" s="34"/>
      <c r="CDH93" s="35">
        <f t="shared" ref="CDH93" si="587">SUM(CDH94:CDH95)</f>
        <v>0</v>
      </c>
      <c r="CDI93" s="35">
        <f t="shared" ref="CDI93" si="588">SUM(CDI94:CDI95)</f>
        <v>0</v>
      </c>
      <c r="CDJ93" s="35">
        <f t="shared" ref="CDJ93" si="589">SUM(CDJ94:CDJ95)</f>
        <v>0</v>
      </c>
      <c r="CDK93" s="35">
        <f t="shared" ref="CDK93" si="590">SUM(CDK94:CDK95)</f>
        <v>0</v>
      </c>
      <c r="CDL93" s="35"/>
      <c r="CDM93" s="86" t="s">
        <v>244</v>
      </c>
      <c r="CDN93" s="87" t="s">
        <v>250</v>
      </c>
      <c r="CDO93" s="88"/>
      <c r="CDP93" s="89"/>
      <c r="CDQ93" s="89"/>
      <c r="CDR93" s="90"/>
      <c r="CDS93" s="36"/>
      <c r="CDT93" s="37"/>
      <c r="CDU93" s="33"/>
      <c r="CDV93" s="34"/>
      <c r="CDW93" s="34"/>
      <c r="CDX93" s="35">
        <f t="shared" ref="CDX93" si="591">SUM(CDX94:CDX95)</f>
        <v>0</v>
      </c>
      <c r="CDY93" s="35">
        <f t="shared" ref="CDY93" si="592">SUM(CDY94:CDY95)</f>
        <v>0</v>
      </c>
      <c r="CDZ93" s="35">
        <f t="shared" ref="CDZ93" si="593">SUM(CDZ94:CDZ95)</f>
        <v>0</v>
      </c>
      <c r="CEA93" s="35">
        <f t="shared" ref="CEA93" si="594">SUM(CEA94:CEA95)</f>
        <v>0</v>
      </c>
      <c r="CEB93" s="35"/>
      <c r="CEC93" s="86" t="s">
        <v>244</v>
      </c>
      <c r="CED93" s="87" t="s">
        <v>250</v>
      </c>
      <c r="CEE93" s="88"/>
      <c r="CEF93" s="89"/>
      <c r="CEG93" s="89"/>
      <c r="CEH93" s="90"/>
      <c r="CEI93" s="36"/>
      <c r="CEJ93" s="37"/>
      <c r="CEK93" s="33"/>
      <c r="CEL93" s="34"/>
      <c r="CEM93" s="34"/>
      <c r="CEN93" s="35">
        <f t="shared" ref="CEN93" si="595">SUM(CEN94:CEN95)</f>
        <v>0</v>
      </c>
      <c r="CEO93" s="35">
        <f t="shared" ref="CEO93" si="596">SUM(CEO94:CEO95)</f>
        <v>0</v>
      </c>
      <c r="CEP93" s="35">
        <f t="shared" ref="CEP93" si="597">SUM(CEP94:CEP95)</f>
        <v>0</v>
      </c>
      <c r="CEQ93" s="35">
        <f t="shared" ref="CEQ93" si="598">SUM(CEQ94:CEQ95)</f>
        <v>0</v>
      </c>
      <c r="CER93" s="35"/>
      <c r="CES93" s="86" t="s">
        <v>244</v>
      </c>
      <c r="CET93" s="87" t="s">
        <v>250</v>
      </c>
      <c r="CEU93" s="88"/>
      <c r="CEV93" s="89"/>
      <c r="CEW93" s="89"/>
      <c r="CEX93" s="90"/>
      <c r="CEY93" s="36"/>
      <c r="CEZ93" s="37"/>
      <c r="CFA93" s="33"/>
      <c r="CFB93" s="34"/>
      <c r="CFC93" s="34"/>
      <c r="CFD93" s="35">
        <f t="shared" ref="CFD93" si="599">SUM(CFD94:CFD95)</f>
        <v>0</v>
      </c>
      <c r="CFE93" s="35">
        <f t="shared" ref="CFE93" si="600">SUM(CFE94:CFE95)</f>
        <v>0</v>
      </c>
      <c r="CFF93" s="35">
        <f t="shared" ref="CFF93" si="601">SUM(CFF94:CFF95)</f>
        <v>0</v>
      </c>
      <c r="CFG93" s="35">
        <f t="shared" ref="CFG93" si="602">SUM(CFG94:CFG95)</f>
        <v>0</v>
      </c>
      <c r="CFH93" s="35"/>
      <c r="CFI93" s="86" t="s">
        <v>244</v>
      </c>
      <c r="CFJ93" s="87" t="s">
        <v>250</v>
      </c>
      <c r="CFK93" s="88"/>
      <c r="CFL93" s="89"/>
      <c r="CFM93" s="89"/>
      <c r="CFN93" s="90"/>
      <c r="CFO93" s="36"/>
      <c r="CFP93" s="37"/>
      <c r="CFQ93" s="33"/>
      <c r="CFR93" s="34"/>
      <c r="CFS93" s="34"/>
      <c r="CFT93" s="35">
        <f t="shared" ref="CFT93" si="603">SUM(CFT94:CFT95)</f>
        <v>0</v>
      </c>
      <c r="CFU93" s="35">
        <f t="shared" ref="CFU93" si="604">SUM(CFU94:CFU95)</f>
        <v>0</v>
      </c>
      <c r="CFV93" s="35">
        <f t="shared" ref="CFV93" si="605">SUM(CFV94:CFV95)</f>
        <v>0</v>
      </c>
      <c r="CFW93" s="35">
        <f t="shared" ref="CFW93" si="606">SUM(CFW94:CFW95)</f>
        <v>0</v>
      </c>
      <c r="CFX93" s="35"/>
      <c r="CFY93" s="86" t="s">
        <v>244</v>
      </c>
      <c r="CFZ93" s="87" t="s">
        <v>250</v>
      </c>
      <c r="CGA93" s="88"/>
      <c r="CGB93" s="89"/>
      <c r="CGC93" s="89"/>
      <c r="CGD93" s="90"/>
      <c r="CGE93" s="36"/>
      <c r="CGF93" s="37"/>
      <c r="CGG93" s="33"/>
      <c r="CGH93" s="34"/>
      <c r="CGI93" s="34"/>
      <c r="CGJ93" s="35">
        <f t="shared" ref="CGJ93" si="607">SUM(CGJ94:CGJ95)</f>
        <v>0</v>
      </c>
      <c r="CGK93" s="35">
        <f t="shared" ref="CGK93" si="608">SUM(CGK94:CGK95)</f>
        <v>0</v>
      </c>
      <c r="CGL93" s="35">
        <f t="shared" ref="CGL93" si="609">SUM(CGL94:CGL95)</f>
        <v>0</v>
      </c>
      <c r="CGM93" s="35">
        <f t="shared" ref="CGM93" si="610">SUM(CGM94:CGM95)</f>
        <v>0</v>
      </c>
      <c r="CGN93" s="35"/>
      <c r="CGO93" s="86" t="s">
        <v>244</v>
      </c>
      <c r="CGP93" s="87" t="s">
        <v>250</v>
      </c>
      <c r="CGQ93" s="88"/>
      <c r="CGR93" s="89"/>
      <c r="CGS93" s="89"/>
      <c r="CGT93" s="90"/>
      <c r="CGU93" s="36"/>
      <c r="CGV93" s="37"/>
      <c r="CGW93" s="33"/>
      <c r="CGX93" s="34"/>
      <c r="CGY93" s="34"/>
      <c r="CGZ93" s="35">
        <f t="shared" ref="CGZ93" si="611">SUM(CGZ94:CGZ95)</f>
        <v>0</v>
      </c>
      <c r="CHA93" s="35">
        <f t="shared" ref="CHA93" si="612">SUM(CHA94:CHA95)</f>
        <v>0</v>
      </c>
      <c r="CHB93" s="35">
        <f t="shared" ref="CHB93" si="613">SUM(CHB94:CHB95)</f>
        <v>0</v>
      </c>
      <c r="CHC93" s="35">
        <f t="shared" ref="CHC93" si="614">SUM(CHC94:CHC95)</f>
        <v>0</v>
      </c>
      <c r="CHD93" s="35"/>
      <c r="CHE93" s="86" t="s">
        <v>244</v>
      </c>
      <c r="CHF93" s="87" t="s">
        <v>250</v>
      </c>
      <c r="CHG93" s="88"/>
      <c r="CHH93" s="89"/>
      <c r="CHI93" s="89"/>
      <c r="CHJ93" s="90"/>
      <c r="CHK93" s="36"/>
      <c r="CHL93" s="37"/>
      <c r="CHM93" s="33"/>
      <c r="CHN93" s="34"/>
      <c r="CHO93" s="34"/>
      <c r="CHP93" s="35">
        <f t="shared" ref="CHP93" si="615">SUM(CHP94:CHP95)</f>
        <v>0</v>
      </c>
      <c r="CHQ93" s="35">
        <f t="shared" ref="CHQ93" si="616">SUM(CHQ94:CHQ95)</f>
        <v>0</v>
      </c>
      <c r="CHR93" s="35">
        <f t="shared" ref="CHR93" si="617">SUM(CHR94:CHR95)</f>
        <v>0</v>
      </c>
      <c r="CHS93" s="35">
        <f t="shared" ref="CHS93" si="618">SUM(CHS94:CHS95)</f>
        <v>0</v>
      </c>
      <c r="CHT93" s="35"/>
      <c r="CHU93" s="86" t="s">
        <v>244</v>
      </c>
      <c r="CHV93" s="87" t="s">
        <v>250</v>
      </c>
      <c r="CHW93" s="88"/>
      <c r="CHX93" s="89"/>
      <c r="CHY93" s="89"/>
      <c r="CHZ93" s="90"/>
      <c r="CIA93" s="36"/>
      <c r="CIB93" s="37"/>
      <c r="CIC93" s="33"/>
      <c r="CID93" s="34"/>
      <c r="CIE93" s="34"/>
      <c r="CIF93" s="35">
        <f t="shared" ref="CIF93" si="619">SUM(CIF94:CIF95)</f>
        <v>0</v>
      </c>
      <c r="CIG93" s="35">
        <f t="shared" ref="CIG93" si="620">SUM(CIG94:CIG95)</f>
        <v>0</v>
      </c>
      <c r="CIH93" s="35">
        <f t="shared" ref="CIH93" si="621">SUM(CIH94:CIH95)</f>
        <v>0</v>
      </c>
      <c r="CII93" s="35">
        <f t="shared" ref="CII93" si="622">SUM(CII94:CII95)</f>
        <v>0</v>
      </c>
      <c r="CIJ93" s="35"/>
      <c r="CIK93" s="86" t="s">
        <v>244</v>
      </c>
      <c r="CIL93" s="87" t="s">
        <v>250</v>
      </c>
      <c r="CIM93" s="88"/>
      <c r="CIN93" s="89"/>
      <c r="CIO93" s="89"/>
      <c r="CIP93" s="90"/>
      <c r="CIQ93" s="36"/>
      <c r="CIR93" s="37"/>
      <c r="CIS93" s="33"/>
      <c r="CIT93" s="34"/>
      <c r="CIU93" s="34"/>
      <c r="CIV93" s="35">
        <f t="shared" ref="CIV93" si="623">SUM(CIV94:CIV95)</f>
        <v>0</v>
      </c>
      <c r="CIW93" s="35">
        <f t="shared" ref="CIW93" si="624">SUM(CIW94:CIW95)</f>
        <v>0</v>
      </c>
      <c r="CIX93" s="35">
        <f t="shared" ref="CIX93" si="625">SUM(CIX94:CIX95)</f>
        <v>0</v>
      </c>
      <c r="CIY93" s="35">
        <f t="shared" ref="CIY93" si="626">SUM(CIY94:CIY95)</f>
        <v>0</v>
      </c>
      <c r="CIZ93" s="35"/>
      <c r="CJA93" s="86" t="s">
        <v>244</v>
      </c>
      <c r="CJB93" s="87" t="s">
        <v>250</v>
      </c>
      <c r="CJC93" s="88"/>
      <c r="CJD93" s="89"/>
      <c r="CJE93" s="89"/>
      <c r="CJF93" s="90"/>
      <c r="CJG93" s="36"/>
      <c r="CJH93" s="37"/>
      <c r="CJI93" s="33"/>
      <c r="CJJ93" s="34"/>
      <c r="CJK93" s="34"/>
      <c r="CJL93" s="35">
        <f t="shared" ref="CJL93" si="627">SUM(CJL94:CJL95)</f>
        <v>0</v>
      </c>
      <c r="CJM93" s="35">
        <f t="shared" ref="CJM93" si="628">SUM(CJM94:CJM95)</f>
        <v>0</v>
      </c>
      <c r="CJN93" s="35">
        <f t="shared" ref="CJN93" si="629">SUM(CJN94:CJN95)</f>
        <v>0</v>
      </c>
      <c r="CJO93" s="35">
        <f t="shared" ref="CJO93" si="630">SUM(CJO94:CJO95)</f>
        <v>0</v>
      </c>
      <c r="CJP93" s="35"/>
      <c r="CJQ93" s="86" t="s">
        <v>244</v>
      </c>
      <c r="CJR93" s="87" t="s">
        <v>250</v>
      </c>
      <c r="CJS93" s="88"/>
      <c r="CJT93" s="89"/>
      <c r="CJU93" s="89"/>
      <c r="CJV93" s="90"/>
      <c r="CJW93" s="36"/>
      <c r="CJX93" s="37"/>
      <c r="CJY93" s="33"/>
      <c r="CJZ93" s="34"/>
      <c r="CKA93" s="34"/>
      <c r="CKB93" s="35">
        <f t="shared" ref="CKB93" si="631">SUM(CKB94:CKB95)</f>
        <v>0</v>
      </c>
      <c r="CKC93" s="35">
        <f t="shared" ref="CKC93" si="632">SUM(CKC94:CKC95)</f>
        <v>0</v>
      </c>
      <c r="CKD93" s="35">
        <f t="shared" ref="CKD93" si="633">SUM(CKD94:CKD95)</f>
        <v>0</v>
      </c>
      <c r="CKE93" s="35">
        <f t="shared" ref="CKE93" si="634">SUM(CKE94:CKE95)</f>
        <v>0</v>
      </c>
      <c r="CKF93" s="35"/>
      <c r="CKG93" s="86" t="s">
        <v>244</v>
      </c>
      <c r="CKH93" s="87" t="s">
        <v>250</v>
      </c>
      <c r="CKI93" s="88"/>
      <c r="CKJ93" s="89"/>
      <c r="CKK93" s="89"/>
      <c r="CKL93" s="90"/>
      <c r="CKM93" s="36"/>
      <c r="CKN93" s="37"/>
      <c r="CKO93" s="33"/>
      <c r="CKP93" s="34"/>
      <c r="CKQ93" s="34"/>
      <c r="CKR93" s="35">
        <f t="shared" ref="CKR93" si="635">SUM(CKR94:CKR95)</f>
        <v>0</v>
      </c>
      <c r="CKS93" s="35">
        <f t="shared" ref="CKS93" si="636">SUM(CKS94:CKS95)</f>
        <v>0</v>
      </c>
      <c r="CKT93" s="35">
        <f t="shared" ref="CKT93" si="637">SUM(CKT94:CKT95)</f>
        <v>0</v>
      </c>
      <c r="CKU93" s="35">
        <f t="shared" ref="CKU93" si="638">SUM(CKU94:CKU95)</f>
        <v>0</v>
      </c>
      <c r="CKV93" s="35"/>
      <c r="CKW93" s="86" t="s">
        <v>244</v>
      </c>
      <c r="CKX93" s="87" t="s">
        <v>250</v>
      </c>
      <c r="CKY93" s="88"/>
      <c r="CKZ93" s="89"/>
      <c r="CLA93" s="89"/>
      <c r="CLB93" s="90"/>
      <c r="CLC93" s="36"/>
      <c r="CLD93" s="37"/>
      <c r="CLE93" s="33"/>
      <c r="CLF93" s="34"/>
      <c r="CLG93" s="34"/>
      <c r="CLH93" s="35">
        <f t="shared" ref="CLH93" si="639">SUM(CLH94:CLH95)</f>
        <v>0</v>
      </c>
      <c r="CLI93" s="35">
        <f t="shared" ref="CLI93" si="640">SUM(CLI94:CLI95)</f>
        <v>0</v>
      </c>
      <c r="CLJ93" s="35">
        <f t="shared" ref="CLJ93" si="641">SUM(CLJ94:CLJ95)</f>
        <v>0</v>
      </c>
      <c r="CLK93" s="35">
        <f t="shared" ref="CLK93" si="642">SUM(CLK94:CLK95)</f>
        <v>0</v>
      </c>
      <c r="CLL93" s="35"/>
      <c r="CLM93" s="86" t="s">
        <v>244</v>
      </c>
      <c r="CLN93" s="87" t="s">
        <v>250</v>
      </c>
      <c r="CLO93" s="88"/>
      <c r="CLP93" s="89"/>
      <c r="CLQ93" s="89"/>
      <c r="CLR93" s="90"/>
      <c r="CLS93" s="36"/>
      <c r="CLT93" s="37"/>
      <c r="CLU93" s="33"/>
      <c r="CLV93" s="34"/>
      <c r="CLW93" s="34"/>
      <c r="CLX93" s="35">
        <f t="shared" ref="CLX93" si="643">SUM(CLX94:CLX95)</f>
        <v>0</v>
      </c>
      <c r="CLY93" s="35">
        <f t="shared" ref="CLY93" si="644">SUM(CLY94:CLY95)</f>
        <v>0</v>
      </c>
      <c r="CLZ93" s="35">
        <f t="shared" ref="CLZ93" si="645">SUM(CLZ94:CLZ95)</f>
        <v>0</v>
      </c>
      <c r="CMA93" s="35">
        <f t="shared" ref="CMA93" si="646">SUM(CMA94:CMA95)</f>
        <v>0</v>
      </c>
      <c r="CMB93" s="35"/>
      <c r="CMC93" s="86" t="s">
        <v>244</v>
      </c>
      <c r="CMD93" s="87" t="s">
        <v>250</v>
      </c>
      <c r="CME93" s="88"/>
      <c r="CMF93" s="89"/>
      <c r="CMG93" s="89"/>
      <c r="CMH93" s="90"/>
      <c r="CMI93" s="36"/>
      <c r="CMJ93" s="37"/>
      <c r="CMK93" s="33"/>
      <c r="CML93" s="34"/>
      <c r="CMM93" s="34"/>
      <c r="CMN93" s="35">
        <f t="shared" ref="CMN93" si="647">SUM(CMN94:CMN95)</f>
        <v>0</v>
      </c>
      <c r="CMO93" s="35">
        <f t="shared" ref="CMO93" si="648">SUM(CMO94:CMO95)</f>
        <v>0</v>
      </c>
      <c r="CMP93" s="35">
        <f t="shared" ref="CMP93" si="649">SUM(CMP94:CMP95)</f>
        <v>0</v>
      </c>
      <c r="CMQ93" s="35">
        <f t="shared" ref="CMQ93" si="650">SUM(CMQ94:CMQ95)</f>
        <v>0</v>
      </c>
      <c r="CMR93" s="35"/>
      <c r="CMS93" s="86" t="s">
        <v>244</v>
      </c>
      <c r="CMT93" s="87" t="s">
        <v>250</v>
      </c>
      <c r="CMU93" s="88"/>
      <c r="CMV93" s="89"/>
      <c r="CMW93" s="89"/>
      <c r="CMX93" s="90"/>
      <c r="CMY93" s="36"/>
      <c r="CMZ93" s="37"/>
      <c r="CNA93" s="33"/>
      <c r="CNB93" s="34"/>
      <c r="CNC93" s="34"/>
      <c r="CND93" s="35">
        <f t="shared" ref="CND93" si="651">SUM(CND94:CND95)</f>
        <v>0</v>
      </c>
      <c r="CNE93" s="35">
        <f t="shared" ref="CNE93" si="652">SUM(CNE94:CNE95)</f>
        <v>0</v>
      </c>
      <c r="CNF93" s="35">
        <f t="shared" ref="CNF93" si="653">SUM(CNF94:CNF95)</f>
        <v>0</v>
      </c>
      <c r="CNG93" s="35">
        <f t="shared" ref="CNG93" si="654">SUM(CNG94:CNG95)</f>
        <v>0</v>
      </c>
      <c r="CNH93" s="35"/>
      <c r="CNI93" s="86" t="s">
        <v>244</v>
      </c>
      <c r="CNJ93" s="87" t="s">
        <v>250</v>
      </c>
      <c r="CNK93" s="88"/>
      <c r="CNL93" s="89"/>
      <c r="CNM93" s="89"/>
      <c r="CNN93" s="90"/>
      <c r="CNO93" s="36"/>
      <c r="CNP93" s="37"/>
      <c r="CNQ93" s="33"/>
      <c r="CNR93" s="34"/>
      <c r="CNS93" s="34"/>
      <c r="CNT93" s="35">
        <f t="shared" ref="CNT93" si="655">SUM(CNT94:CNT95)</f>
        <v>0</v>
      </c>
      <c r="CNU93" s="35">
        <f t="shared" ref="CNU93" si="656">SUM(CNU94:CNU95)</f>
        <v>0</v>
      </c>
      <c r="CNV93" s="35">
        <f t="shared" ref="CNV93" si="657">SUM(CNV94:CNV95)</f>
        <v>0</v>
      </c>
      <c r="CNW93" s="35">
        <f t="shared" ref="CNW93" si="658">SUM(CNW94:CNW95)</f>
        <v>0</v>
      </c>
      <c r="CNX93" s="35"/>
      <c r="CNY93" s="86" t="s">
        <v>244</v>
      </c>
      <c r="CNZ93" s="87" t="s">
        <v>250</v>
      </c>
      <c r="COA93" s="88"/>
      <c r="COB93" s="89"/>
      <c r="COC93" s="89"/>
      <c r="COD93" s="90"/>
      <c r="COE93" s="36"/>
      <c r="COF93" s="37"/>
      <c r="COG93" s="33"/>
      <c r="COH93" s="34"/>
      <c r="COI93" s="34"/>
      <c r="COJ93" s="35">
        <f t="shared" ref="COJ93" si="659">SUM(COJ94:COJ95)</f>
        <v>0</v>
      </c>
      <c r="COK93" s="35">
        <f t="shared" ref="COK93" si="660">SUM(COK94:COK95)</f>
        <v>0</v>
      </c>
      <c r="COL93" s="35">
        <f t="shared" ref="COL93" si="661">SUM(COL94:COL95)</f>
        <v>0</v>
      </c>
      <c r="COM93" s="35">
        <f t="shared" ref="COM93" si="662">SUM(COM94:COM95)</f>
        <v>0</v>
      </c>
      <c r="CON93" s="35"/>
      <c r="COO93" s="86" t="s">
        <v>244</v>
      </c>
      <c r="COP93" s="87" t="s">
        <v>250</v>
      </c>
      <c r="COQ93" s="88"/>
      <c r="COR93" s="89"/>
      <c r="COS93" s="89"/>
      <c r="COT93" s="90"/>
      <c r="COU93" s="36"/>
      <c r="COV93" s="37"/>
      <c r="COW93" s="33"/>
      <c r="COX93" s="34"/>
      <c r="COY93" s="34"/>
      <c r="COZ93" s="35">
        <f t="shared" ref="COZ93" si="663">SUM(COZ94:COZ95)</f>
        <v>0</v>
      </c>
      <c r="CPA93" s="35">
        <f t="shared" ref="CPA93" si="664">SUM(CPA94:CPA95)</f>
        <v>0</v>
      </c>
      <c r="CPB93" s="35">
        <f t="shared" ref="CPB93" si="665">SUM(CPB94:CPB95)</f>
        <v>0</v>
      </c>
      <c r="CPC93" s="35">
        <f t="shared" ref="CPC93" si="666">SUM(CPC94:CPC95)</f>
        <v>0</v>
      </c>
      <c r="CPD93" s="35"/>
      <c r="CPE93" s="86" t="s">
        <v>244</v>
      </c>
      <c r="CPF93" s="87" t="s">
        <v>250</v>
      </c>
      <c r="CPG93" s="88"/>
      <c r="CPH93" s="89"/>
      <c r="CPI93" s="89"/>
      <c r="CPJ93" s="90"/>
      <c r="CPK93" s="36"/>
      <c r="CPL93" s="37"/>
      <c r="CPM93" s="33"/>
      <c r="CPN93" s="34"/>
      <c r="CPO93" s="34"/>
      <c r="CPP93" s="35">
        <f t="shared" ref="CPP93" si="667">SUM(CPP94:CPP95)</f>
        <v>0</v>
      </c>
      <c r="CPQ93" s="35">
        <f t="shared" ref="CPQ93" si="668">SUM(CPQ94:CPQ95)</f>
        <v>0</v>
      </c>
      <c r="CPR93" s="35">
        <f t="shared" ref="CPR93" si="669">SUM(CPR94:CPR95)</f>
        <v>0</v>
      </c>
      <c r="CPS93" s="35">
        <f t="shared" ref="CPS93" si="670">SUM(CPS94:CPS95)</f>
        <v>0</v>
      </c>
      <c r="CPT93" s="35"/>
      <c r="CPU93" s="86" t="s">
        <v>244</v>
      </c>
      <c r="CPV93" s="87" t="s">
        <v>250</v>
      </c>
      <c r="CPW93" s="88"/>
      <c r="CPX93" s="89"/>
      <c r="CPY93" s="89"/>
      <c r="CPZ93" s="90"/>
      <c r="CQA93" s="36"/>
      <c r="CQB93" s="37"/>
      <c r="CQC93" s="33"/>
      <c r="CQD93" s="34"/>
      <c r="CQE93" s="34"/>
      <c r="CQF93" s="35">
        <f t="shared" ref="CQF93" si="671">SUM(CQF94:CQF95)</f>
        <v>0</v>
      </c>
      <c r="CQG93" s="35">
        <f t="shared" ref="CQG93" si="672">SUM(CQG94:CQG95)</f>
        <v>0</v>
      </c>
      <c r="CQH93" s="35">
        <f t="shared" ref="CQH93" si="673">SUM(CQH94:CQH95)</f>
        <v>0</v>
      </c>
      <c r="CQI93" s="35">
        <f t="shared" ref="CQI93" si="674">SUM(CQI94:CQI95)</f>
        <v>0</v>
      </c>
      <c r="CQJ93" s="35"/>
      <c r="CQK93" s="86" t="s">
        <v>244</v>
      </c>
      <c r="CQL93" s="87" t="s">
        <v>250</v>
      </c>
      <c r="CQM93" s="88"/>
      <c r="CQN93" s="89"/>
      <c r="CQO93" s="89"/>
      <c r="CQP93" s="90"/>
      <c r="CQQ93" s="36"/>
      <c r="CQR93" s="37"/>
      <c r="CQS93" s="33"/>
      <c r="CQT93" s="34"/>
      <c r="CQU93" s="34"/>
      <c r="CQV93" s="35">
        <f t="shared" ref="CQV93" si="675">SUM(CQV94:CQV95)</f>
        <v>0</v>
      </c>
      <c r="CQW93" s="35">
        <f t="shared" ref="CQW93" si="676">SUM(CQW94:CQW95)</f>
        <v>0</v>
      </c>
      <c r="CQX93" s="35">
        <f t="shared" ref="CQX93" si="677">SUM(CQX94:CQX95)</f>
        <v>0</v>
      </c>
      <c r="CQY93" s="35">
        <f t="shared" ref="CQY93" si="678">SUM(CQY94:CQY95)</f>
        <v>0</v>
      </c>
      <c r="CQZ93" s="35"/>
      <c r="CRA93" s="86" t="s">
        <v>244</v>
      </c>
      <c r="CRB93" s="87" t="s">
        <v>250</v>
      </c>
      <c r="CRC93" s="88"/>
      <c r="CRD93" s="89"/>
      <c r="CRE93" s="89"/>
      <c r="CRF93" s="90"/>
      <c r="CRG93" s="36"/>
      <c r="CRH93" s="37"/>
      <c r="CRI93" s="33"/>
      <c r="CRJ93" s="34"/>
      <c r="CRK93" s="34"/>
      <c r="CRL93" s="35">
        <f t="shared" ref="CRL93" si="679">SUM(CRL94:CRL95)</f>
        <v>0</v>
      </c>
      <c r="CRM93" s="35">
        <f t="shared" ref="CRM93" si="680">SUM(CRM94:CRM95)</f>
        <v>0</v>
      </c>
      <c r="CRN93" s="35">
        <f t="shared" ref="CRN93" si="681">SUM(CRN94:CRN95)</f>
        <v>0</v>
      </c>
      <c r="CRO93" s="35">
        <f t="shared" ref="CRO93" si="682">SUM(CRO94:CRO95)</f>
        <v>0</v>
      </c>
      <c r="CRP93" s="35"/>
      <c r="CRQ93" s="86" t="s">
        <v>244</v>
      </c>
      <c r="CRR93" s="87" t="s">
        <v>250</v>
      </c>
      <c r="CRS93" s="88"/>
      <c r="CRT93" s="89"/>
      <c r="CRU93" s="89"/>
      <c r="CRV93" s="90"/>
      <c r="CRW93" s="36"/>
      <c r="CRX93" s="37"/>
      <c r="CRY93" s="33"/>
      <c r="CRZ93" s="34"/>
      <c r="CSA93" s="34"/>
      <c r="CSB93" s="35">
        <f t="shared" ref="CSB93" si="683">SUM(CSB94:CSB95)</f>
        <v>0</v>
      </c>
      <c r="CSC93" s="35">
        <f t="shared" ref="CSC93" si="684">SUM(CSC94:CSC95)</f>
        <v>0</v>
      </c>
      <c r="CSD93" s="35">
        <f t="shared" ref="CSD93" si="685">SUM(CSD94:CSD95)</f>
        <v>0</v>
      </c>
      <c r="CSE93" s="35">
        <f t="shared" ref="CSE93" si="686">SUM(CSE94:CSE95)</f>
        <v>0</v>
      </c>
      <c r="CSF93" s="35"/>
      <c r="CSG93" s="86" t="s">
        <v>244</v>
      </c>
      <c r="CSH93" s="87" t="s">
        <v>250</v>
      </c>
      <c r="CSI93" s="88"/>
      <c r="CSJ93" s="89"/>
      <c r="CSK93" s="89"/>
      <c r="CSL93" s="90"/>
      <c r="CSM93" s="36"/>
      <c r="CSN93" s="37"/>
      <c r="CSO93" s="33"/>
      <c r="CSP93" s="34"/>
      <c r="CSQ93" s="34"/>
      <c r="CSR93" s="35">
        <f t="shared" ref="CSR93" si="687">SUM(CSR94:CSR95)</f>
        <v>0</v>
      </c>
      <c r="CSS93" s="35">
        <f t="shared" ref="CSS93" si="688">SUM(CSS94:CSS95)</f>
        <v>0</v>
      </c>
      <c r="CST93" s="35">
        <f t="shared" ref="CST93" si="689">SUM(CST94:CST95)</f>
        <v>0</v>
      </c>
      <c r="CSU93" s="35">
        <f t="shared" ref="CSU93" si="690">SUM(CSU94:CSU95)</f>
        <v>0</v>
      </c>
      <c r="CSV93" s="35"/>
      <c r="CSW93" s="86" t="s">
        <v>244</v>
      </c>
      <c r="CSX93" s="87" t="s">
        <v>250</v>
      </c>
      <c r="CSY93" s="88"/>
      <c r="CSZ93" s="89"/>
      <c r="CTA93" s="89"/>
      <c r="CTB93" s="90"/>
      <c r="CTC93" s="36"/>
      <c r="CTD93" s="37"/>
      <c r="CTE93" s="33"/>
      <c r="CTF93" s="34"/>
      <c r="CTG93" s="34"/>
      <c r="CTH93" s="35">
        <f t="shared" ref="CTH93" si="691">SUM(CTH94:CTH95)</f>
        <v>0</v>
      </c>
      <c r="CTI93" s="35">
        <f t="shared" ref="CTI93" si="692">SUM(CTI94:CTI95)</f>
        <v>0</v>
      </c>
      <c r="CTJ93" s="35">
        <f t="shared" ref="CTJ93" si="693">SUM(CTJ94:CTJ95)</f>
        <v>0</v>
      </c>
      <c r="CTK93" s="35">
        <f t="shared" ref="CTK93" si="694">SUM(CTK94:CTK95)</f>
        <v>0</v>
      </c>
      <c r="CTL93" s="35"/>
      <c r="CTM93" s="86" t="s">
        <v>244</v>
      </c>
      <c r="CTN93" s="87" t="s">
        <v>250</v>
      </c>
      <c r="CTO93" s="88"/>
      <c r="CTP93" s="89"/>
      <c r="CTQ93" s="89"/>
      <c r="CTR93" s="90"/>
      <c r="CTS93" s="36"/>
      <c r="CTT93" s="37"/>
      <c r="CTU93" s="33"/>
      <c r="CTV93" s="34"/>
      <c r="CTW93" s="34"/>
      <c r="CTX93" s="35">
        <f t="shared" ref="CTX93" si="695">SUM(CTX94:CTX95)</f>
        <v>0</v>
      </c>
      <c r="CTY93" s="35">
        <f t="shared" ref="CTY93" si="696">SUM(CTY94:CTY95)</f>
        <v>0</v>
      </c>
      <c r="CTZ93" s="35">
        <f t="shared" ref="CTZ93" si="697">SUM(CTZ94:CTZ95)</f>
        <v>0</v>
      </c>
      <c r="CUA93" s="35">
        <f t="shared" ref="CUA93" si="698">SUM(CUA94:CUA95)</f>
        <v>0</v>
      </c>
      <c r="CUB93" s="35"/>
      <c r="CUC93" s="86" t="s">
        <v>244</v>
      </c>
      <c r="CUD93" s="87" t="s">
        <v>250</v>
      </c>
      <c r="CUE93" s="88"/>
      <c r="CUF93" s="89"/>
      <c r="CUG93" s="89"/>
      <c r="CUH93" s="90"/>
      <c r="CUI93" s="36"/>
      <c r="CUJ93" s="37"/>
      <c r="CUK93" s="33"/>
      <c r="CUL93" s="34"/>
      <c r="CUM93" s="34"/>
      <c r="CUN93" s="35">
        <f t="shared" ref="CUN93" si="699">SUM(CUN94:CUN95)</f>
        <v>0</v>
      </c>
      <c r="CUO93" s="35">
        <f t="shared" ref="CUO93" si="700">SUM(CUO94:CUO95)</f>
        <v>0</v>
      </c>
      <c r="CUP93" s="35">
        <f t="shared" ref="CUP93" si="701">SUM(CUP94:CUP95)</f>
        <v>0</v>
      </c>
      <c r="CUQ93" s="35">
        <f t="shared" ref="CUQ93" si="702">SUM(CUQ94:CUQ95)</f>
        <v>0</v>
      </c>
      <c r="CUR93" s="35"/>
      <c r="CUS93" s="86" t="s">
        <v>244</v>
      </c>
      <c r="CUT93" s="87" t="s">
        <v>250</v>
      </c>
      <c r="CUU93" s="88"/>
      <c r="CUV93" s="89"/>
      <c r="CUW93" s="89"/>
      <c r="CUX93" s="90"/>
      <c r="CUY93" s="36"/>
      <c r="CUZ93" s="37"/>
      <c r="CVA93" s="33"/>
      <c r="CVB93" s="34"/>
      <c r="CVC93" s="34"/>
      <c r="CVD93" s="35">
        <f t="shared" ref="CVD93" si="703">SUM(CVD94:CVD95)</f>
        <v>0</v>
      </c>
      <c r="CVE93" s="35">
        <f t="shared" ref="CVE93" si="704">SUM(CVE94:CVE95)</f>
        <v>0</v>
      </c>
      <c r="CVF93" s="35">
        <f t="shared" ref="CVF93" si="705">SUM(CVF94:CVF95)</f>
        <v>0</v>
      </c>
      <c r="CVG93" s="35">
        <f t="shared" ref="CVG93" si="706">SUM(CVG94:CVG95)</f>
        <v>0</v>
      </c>
      <c r="CVH93" s="35"/>
      <c r="CVI93" s="86" t="s">
        <v>244</v>
      </c>
      <c r="CVJ93" s="87" t="s">
        <v>250</v>
      </c>
      <c r="CVK93" s="88"/>
      <c r="CVL93" s="89"/>
      <c r="CVM93" s="89"/>
      <c r="CVN93" s="90"/>
      <c r="CVO93" s="36"/>
      <c r="CVP93" s="37"/>
      <c r="CVQ93" s="33"/>
      <c r="CVR93" s="34"/>
      <c r="CVS93" s="34"/>
      <c r="CVT93" s="35">
        <f t="shared" ref="CVT93" si="707">SUM(CVT94:CVT95)</f>
        <v>0</v>
      </c>
      <c r="CVU93" s="35">
        <f t="shared" ref="CVU93" si="708">SUM(CVU94:CVU95)</f>
        <v>0</v>
      </c>
      <c r="CVV93" s="35">
        <f t="shared" ref="CVV93" si="709">SUM(CVV94:CVV95)</f>
        <v>0</v>
      </c>
      <c r="CVW93" s="35">
        <f t="shared" ref="CVW93" si="710">SUM(CVW94:CVW95)</f>
        <v>0</v>
      </c>
      <c r="CVX93" s="35"/>
      <c r="CVY93" s="86" t="s">
        <v>244</v>
      </c>
      <c r="CVZ93" s="87" t="s">
        <v>250</v>
      </c>
      <c r="CWA93" s="88"/>
      <c r="CWB93" s="89"/>
      <c r="CWC93" s="89"/>
      <c r="CWD93" s="90"/>
      <c r="CWE93" s="36"/>
      <c r="CWF93" s="37"/>
      <c r="CWG93" s="33"/>
      <c r="CWH93" s="34"/>
      <c r="CWI93" s="34"/>
      <c r="CWJ93" s="35">
        <f t="shared" ref="CWJ93" si="711">SUM(CWJ94:CWJ95)</f>
        <v>0</v>
      </c>
      <c r="CWK93" s="35">
        <f t="shared" ref="CWK93" si="712">SUM(CWK94:CWK95)</f>
        <v>0</v>
      </c>
      <c r="CWL93" s="35">
        <f t="shared" ref="CWL93" si="713">SUM(CWL94:CWL95)</f>
        <v>0</v>
      </c>
      <c r="CWM93" s="35">
        <f t="shared" ref="CWM93" si="714">SUM(CWM94:CWM95)</f>
        <v>0</v>
      </c>
      <c r="CWN93" s="35"/>
      <c r="CWO93" s="86" t="s">
        <v>244</v>
      </c>
      <c r="CWP93" s="87" t="s">
        <v>250</v>
      </c>
      <c r="CWQ93" s="88"/>
      <c r="CWR93" s="89"/>
      <c r="CWS93" s="89"/>
      <c r="CWT93" s="90"/>
      <c r="CWU93" s="36"/>
      <c r="CWV93" s="37"/>
      <c r="CWW93" s="33"/>
      <c r="CWX93" s="34"/>
      <c r="CWY93" s="34"/>
      <c r="CWZ93" s="35">
        <f t="shared" ref="CWZ93" si="715">SUM(CWZ94:CWZ95)</f>
        <v>0</v>
      </c>
      <c r="CXA93" s="35">
        <f t="shared" ref="CXA93" si="716">SUM(CXA94:CXA95)</f>
        <v>0</v>
      </c>
      <c r="CXB93" s="35">
        <f t="shared" ref="CXB93" si="717">SUM(CXB94:CXB95)</f>
        <v>0</v>
      </c>
      <c r="CXC93" s="35">
        <f t="shared" ref="CXC93" si="718">SUM(CXC94:CXC95)</f>
        <v>0</v>
      </c>
      <c r="CXD93" s="35"/>
      <c r="CXE93" s="86" t="s">
        <v>244</v>
      </c>
      <c r="CXF93" s="87" t="s">
        <v>250</v>
      </c>
      <c r="CXG93" s="88"/>
      <c r="CXH93" s="89"/>
      <c r="CXI93" s="89"/>
      <c r="CXJ93" s="90"/>
      <c r="CXK93" s="36"/>
      <c r="CXL93" s="37"/>
      <c r="CXM93" s="33"/>
      <c r="CXN93" s="34"/>
      <c r="CXO93" s="34"/>
      <c r="CXP93" s="35">
        <f t="shared" ref="CXP93" si="719">SUM(CXP94:CXP95)</f>
        <v>0</v>
      </c>
      <c r="CXQ93" s="35">
        <f t="shared" ref="CXQ93" si="720">SUM(CXQ94:CXQ95)</f>
        <v>0</v>
      </c>
      <c r="CXR93" s="35">
        <f t="shared" ref="CXR93" si="721">SUM(CXR94:CXR95)</f>
        <v>0</v>
      </c>
      <c r="CXS93" s="35">
        <f t="shared" ref="CXS93" si="722">SUM(CXS94:CXS95)</f>
        <v>0</v>
      </c>
      <c r="CXT93" s="35"/>
      <c r="CXU93" s="86" t="s">
        <v>244</v>
      </c>
      <c r="CXV93" s="87" t="s">
        <v>250</v>
      </c>
      <c r="CXW93" s="88"/>
      <c r="CXX93" s="89"/>
      <c r="CXY93" s="89"/>
      <c r="CXZ93" s="90"/>
      <c r="CYA93" s="36"/>
      <c r="CYB93" s="37"/>
      <c r="CYC93" s="33"/>
      <c r="CYD93" s="34"/>
      <c r="CYE93" s="34"/>
      <c r="CYF93" s="35">
        <f t="shared" ref="CYF93" si="723">SUM(CYF94:CYF95)</f>
        <v>0</v>
      </c>
      <c r="CYG93" s="35">
        <f t="shared" ref="CYG93" si="724">SUM(CYG94:CYG95)</f>
        <v>0</v>
      </c>
      <c r="CYH93" s="35">
        <f t="shared" ref="CYH93" si="725">SUM(CYH94:CYH95)</f>
        <v>0</v>
      </c>
      <c r="CYI93" s="35">
        <f t="shared" ref="CYI93" si="726">SUM(CYI94:CYI95)</f>
        <v>0</v>
      </c>
      <c r="CYJ93" s="35"/>
      <c r="CYK93" s="86" t="s">
        <v>244</v>
      </c>
      <c r="CYL93" s="87" t="s">
        <v>250</v>
      </c>
      <c r="CYM93" s="88"/>
      <c r="CYN93" s="89"/>
      <c r="CYO93" s="89"/>
      <c r="CYP93" s="90"/>
      <c r="CYQ93" s="36"/>
      <c r="CYR93" s="37"/>
      <c r="CYS93" s="33"/>
      <c r="CYT93" s="34"/>
      <c r="CYU93" s="34"/>
      <c r="CYV93" s="35">
        <f t="shared" ref="CYV93" si="727">SUM(CYV94:CYV95)</f>
        <v>0</v>
      </c>
      <c r="CYW93" s="35">
        <f t="shared" ref="CYW93" si="728">SUM(CYW94:CYW95)</f>
        <v>0</v>
      </c>
      <c r="CYX93" s="35">
        <f t="shared" ref="CYX93" si="729">SUM(CYX94:CYX95)</f>
        <v>0</v>
      </c>
      <c r="CYY93" s="35">
        <f t="shared" ref="CYY93" si="730">SUM(CYY94:CYY95)</f>
        <v>0</v>
      </c>
      <c r="CYZ93" s="35"/>
      <c r="CZA93" s="86" t="s">
        <v>244</v>
      </c>
      <c r="CZB93" s="87" t="s">
        <v>250</v>
      </c>
      <c r="CZC93" s="88"/>
      <c r="CZD93" s="89"/>
      <c r="CZE93" s="89"/>
      <c r="CZF93" s="90"/>
      <c r="CZG93" s="36"/>
      <c r="CZH93" s="37"/>
      <c r="CZI93" s="33"/>
      <c r="CZJ93" s="34"/>
      <c r="CZK93" s="34"/>
      <c r="CZL93" s="35">
        <f t="shared" ref="CZL93" si="731">SUM(CZL94:CZL95)</f>
        <v>0</v>
      </c>
      <c r="CZM93" s="35">
        <f t="shared" ref="CZM93" si="732">SUM(CZM94:CZM95)</f>
        <v>0</v>
      </c>
      <c r="CZN93" s="35">
        <f t="shared" ref="CZN93" si="733">SUM(CZN94:CZN95)</f>
        <v>0</v>
      </c>
      <c r="CZO93" s="35">
        <f t="shared" ref="CZO93" si="734">SUM(CZO94:CZO95)</f>
        <v>0</v>
      </c>
      <c r="CZP93" s="35"/>
      <c r="CZQ93" s="86" t="s">
        <v>244</v>
      </c>
      <c r="CZR93" s="87" t="s">
        <v>250</v>
      </c>
      <c r="CZS93" s="88"/>
      <c r="CZT93" s="89"/>
      <c r="CZU93" s="89"/>
      <c r="CZV93" s="90"/>
      <c r="CZW93" s="36"/>
      <c r="CZX93" s="37"/>
      <c r="CZY93" s="33"/>
      <c r="CZZ93" s="34"/>
      <c r="DAA93" s="34"/>
      <c r="DAB93" s="35">
        <f t="shared" ref="DAB93" si="735">SUM(DAB94:DAB95)</f>
        <v>0</v>
      </c>
      <c r="DAC93" s="35">
        <f t="shared" ref="DAC93" si="736">SUM(DAC94:DAC95)</f>
        <v>0</v>
      </c>
      <c r="DAD93" s="35">
        <f t="shared" ref="DAD93" si="737">SUM(DAD94:DAD95)</f>
        <v>0</v>
      </c>
      <c r="DAE93" s="35">
        <f t="shared" ref="DAE93" si="738">SUM(DAE94:DAE95)</f>
        <v>0</v>
      </c>
      <c r="DAF93" s="35"/>
      <c r="DAG93" s="86" t="s">
        <v>244</v>
      </c>
      <c r="DAH93" s="87" t="s">
        <v>250</v>
      </c>
      <c r="DAI93" s="88"/>
      <c r="DAJ93" s="89"/>
      <c r="DAK93" s="89"/>
      <c r="DAL93" s="90"/>
      <c r="DAM93" s="36"/>
      <c r="DAN93" s="37"/>
      <c r="DAO93" s="33"/>
      <c r="DAP93" s="34"/>
      <c r="DAQ93" s="34"/>
      <c r="DAR93" s="35">
        <f t="shared" ref="DAR93" si="739">SUM(DAR94:DAR95)</f>
        <v>0</v>
      </c>
      <c r="DAS93" s="35">
        <f t="shared" ref="DAS93" si="740">SUM(DAS94:DAS95)</f>
        <v>0</v>
      </c>
      <c r="DAT93" s="35">
        <f t="shared" ref="DAT93" si="741">SUM(DAT94:DAT95)</f>
        <v>0</v>
      </c>
      <c r="DAU93" s="35">
        <f t="shared" ref="DAU93" si="742">SUM(DAU94:DAU95)</f>
        <v>0</v>
      </c>
      <c r="DAV93" s="35"/>
      <c r="DAW93" s="86" t="s">
        <v>244</v>
      </c>
      <c r="DAX93" s="87" t="s">
        <v>250</v>
      </c>
      <c r="DAY93" s="88"/>
      <c r="DAZ93" s="89"/>
      <c r="DBA93" s="89"/>
      <c r="DBB93" s="90"/>
      <c r="DBC93" s="36"/>
      <c r="DBD93" s="37"/>
      <c r="DBE93" s="33"/>
      <c r="DBF93" s="34"/>
      <c r="DBG93" s="34"/>
      <c r="DBH93" s="35">
        <f t="shared" ref="DBH93" si="743">SUM(DBH94:DBH95)</f>
        <v>0</v>
      </c>
      <c r="DBI93" s="35">
        <f t="shared" ref="DBI93" si="744">SUM(DBI94:DBI95)</f>
        <v>0</v>
      </c>
      <c r="DBJ93" s="35">
        <f t="shared" ref="DBJ93" si="745">SUM(DBJ94:DBJ95)</f>
        <v>0</v>
      </c>
      <c r="DBK93" s="35">
        <f t="shared" ref="DBK93" si="746">SUM(DBK94:DBK95)</f>
        <v>0</v>
      </c>
      <c r="DBL93" s="35"/>
      <c r="DBM93" s="86" t="s">
        <v>244</v>
      </c>
      <c r="DBN93" s="87" t="s">
        <v>250</v>
      </c>
      <c r="DBO93" s="88"/>
      <c r="DBP93" s="89"/>
      <c r="DBQ93" s="89"/>
      <c r="DBR93" s="90"/>
      <c r="DBS93" s="36"/>
      <c r="DBT93" s="37"/>
      <c r="DBU93" s="33"/>
      <c r="DBV93" s="34"/>
      <c r="DBW93" s="34"/>
      <c r="DBX93" s="35">
        <f t="shared" ref="DBX93" si="747">SUM(DBX94:DBX95)</f>
        <v>0</v>
      </c>
      <c r="DBY93" s="35">
        <f t="shared" ref="DBY93" si="748">SUM(DBY94:DBY95)</f>
        <v>0</v>
      </c>
      <c r="DBZ93" s="35">
        <f t="shared" ref="DBZ93" si="749">SUM(DBZ94:DBZ95)</f>
        <v>0</v>
      </c>
      <c r="DCA93" s="35">
        <f t="shared" ref="DCA93" si="750">SUM(DCA94:DCA95)</f>
        <v>0</v>
      </c>
      <c r="DCB93" s="35"/>
      <c r="DCC93" s="86" t="s">
        <v>244</v>
      </c>
      <c r="DCD93" s="87" t="s">
        <v>250</v>
      </c>
      <c r="DCE93" s="88"/>
      <c r="DCF93" s="89"/>
      <c r="DCG93" s="89"/>
      <c r="DCH93" s="90"/>
      <c r="DCI93" s="36"/>
      <c r="DCJ93" s="37"/>
      <c r="DCK93" s="33"/>
      <c r="DCL93" s="34"/>
      <c r="DCM93" s="34"/>
      <c r="DCN93" s="35">
        <f t="shared" ref="DCN93" si="751">SUM(DCN94:DCN95)</f>
        <v>0</v>
      </c>
      <c r="DCO93" s="35">
        <f t="shared" ref="DCO93" si="752">SUM(DCO94:DCO95)</f>
        <v>0</v>
      </c>
      <c r="DCP93" s="35">
        <f t="shared" ref="DCP93" si="753">SUM(DCP94:DCP95)</f>
        <v>0</v>
      </c>
      <c r="DCQ93" s="35">
        <f t="shared" ref="DCQ93" si="754">SUM(DCQ94:DCQ95)</f>
        <v>0</v>
      </c>
      <c r="DCR93" s="35"/>
      <c r="DCS93" s="86" t="s">
        <v>244</v>
      </c>
      <c r="DCT93" s="87" t="s">
        <v>250</v>
      </c>
      <c r="DCU93" s="88"/>
      <c r="DCV93" s="89"/>
      <c r="DCW93" s="89"/>
      <c r="DCX93" s="90"/>
      <c r="DCY93" s="36"/>
      <c r="DCZ93" s="37"/>
      <c r="DDA93" s="33"/>
      <c r="DDB93" s="34"/>
      <c r="DDC93" s="34"/>
      <c r="DDD93" s="35">
        <f t="shared" ref="DDD93" si="755">SUM(DDD94:DDD95)</f>
        <v>0</v>
      </c>
      <c r="DDE93" s="35">
        <f t="shared" ref="DDE93" si="756">SUM(DDE94:DDE95)</f>
        <v>0</v>
      </c>
      <c r="DDF93" s="35">
        <f t="shared" ref="DDF93" si="757">SUM(DDF94:DDF95)</f>
        <v>0</v>
      </c>
      <c r="DDG93" s="35">
        <f t="shared" ref="DDG93" si="758">SUM(DDG94:DDG95)</f>
        <v>0</v>
      </c>
      <c r="DDH93" s="35"/>
      <c r="DDI93" s="86" t="s">
        <v>244</v>
      </c>
      <c r="DDJ93" s="87" t="s">
        <v>250</v>
      </c>
      <c r="DDK93" s="88"/>
      <c r="DDL93" s="89"/>
      <c r="DDM93" s="89"/>
      <c r="DDN93" s="90"/>
      <c r="DDO93" s="36"/>
      <c r="DDP93" s="37"/>
      <c r="DDQ93" s="33"/>
      <c r="DDR93" s="34"/>
      <c r="DDS93" s="34"/>
      <c r="DDT93" s="35">
        <f t="shared" ref="DDT93" si="759">SUM(DDT94:DDT95)</f>
        <v>0</v>
      </c>
      <c r="DDU93" s="35">
        <f t="shared" ref="DDU93" si="760">SUM(DDU94:DDU95)</f>
        <v>0</v>
      </c>
      <c r="DDV93" s="35">
        <f t="shared" ref="DDV93" si="761">SUM(DDV94:DDV95)</f>
        <v>0</v>
      </c>
      <c r="DDW93" s="35">
        <f t="shared" ref="DDW93" si="762">SUM(DDW94:DDW95)</f>
        <v>0</v>
      </c>
      <c r="DDX93" s="35"/>
      <c r="DDY93" s="86" t="s">
        <v>244</v>
      </c>
      <c r="DDZ93" s="87" t="s">
        <v>250</v>
      </c>
      <c r="DEA93" s="88"/>
      <c r="DEB93" s="89"/>
      <c r="DEC93" s="89"/>
      <c r="DED93" s="90"/>
      <c r="DEE93" s="36"/>
      <c r="DEF93" s="37"/>
      <c r="DEG93" s="33"/>
      <c r="DEH93" s="34"/>
      <c r="DEI93" s="34"/>
      <c r="DEJ93" s="35">
        <f t="shared" ref="DEJ93" si="763">SUM(DEJ94:DEJ95)</f>
        <v>0</v>
      </c>
      <c r="DEK93" s="35">
        <f t="shared" ref="DEK93" si="764">SUM(DEK94:DEK95)</f>
        <v>0</v>
      </c>
      <c r="DEL93" s="35">
        <f t="shared" ref="DEL93" si="765">SUM(DEL94:DEL95)</f>
        <v>0</v>
      </c>
      <c r="DEM93" s="35">
        <f t="shared" ref="DEM93" si="766">SUM(DEM94:DEM95)</f>
        <v>0</v>
      </c>
      <c r="DEN93" s="35"/>
      <c r="DEO93" s="86" t="s">
        <v>244</v>
      </c>
      <c r="DEP93" s="87" t="s">
        <v>250</v>
      </c>
      <c r="DEQ93" s="88"/>
      <c r="DER93" s="89"/>
      <c r="DES93" s="89"/>
      <c r="DET93" s="90"/>
      <c r="DEU93" s="36"/>
      <c r="DEV93" s="37"/>
      <c r="DEW93" s="33"/>
      <c r="DEX93" s="34"/>
      <c r="DEY93" s="34"/>
      <c r="DEZ93" s="35">
        <f t="shared" ref="DEZ93" si="767">SUM(DEZ94:DEZ95)</f>
        <v>0</v>
      </c>
      <c r="DFA93" s="35">
        <f t="shared" ref="DFA93" si="768">SUM(DFA94:DFA95)</f>
        <v>0</v>
      </c>
      <c r="DFB93" s="35">
        <f t="shared" ref="DFB93" si="769">SUM(DFB94:DFB95)</f>
        <v>0</v>
      </c>
      <c r="DFC93" s="35">
        <f t="shared" ref="DFC93" si="770">SUM(DFC94:DFC95)</f>
        <v>0</v>
      </c>
      <c r="DFD93" s="35"/>
      <c r="DFE93" s="86" t="s">
        <v>244</v>
      </c>
      <c r="DFF93" s="87" t="s">
        <v>250</v>
      </c>
      <c r="DFG93" s="88"/>
      <c r="DFH93" s="89"/>
      <c r="DFI93" s="89"/>
      <c r="DFJ93" s="90"/>
      <c r="DFK93" s="36"/>
      <c r="DFL93" s="37"/>
      <c r="DFM93" s="33"/>
      <c r="DFN93" s="34"/>
      <c r="DFO93" s="34"/>
      <c r="DFP93" s="35">
        <f t="shared" ref="DFP93" si="771">SUM(DFP94:DFP95)</f>
        <v>0</v>
      </c>
      <c r="DFQ93" s="35">
        <f t="shared" ref="DFQ93" si="772">SUM(DFQ94:DFQ95)</f>
        <v>0</v>
      </c>
      <c r="DFR93" s="35">
        <f t="shared" ref="DFR93" si="773">SUM(DFR94:DFR95)</f>
        <v>0</v>
      </c>
      <c r="DFS93" s="35">
        <f t="shared" ref="DFS93" si="774">SUM(DFS94:DFS95)</f>
        <v>0</v>
      </c>
      <c r="DFT93" s="35"/>
      <c r="DFU93" s="86" t="s">
        <v>244</v>
      </c>
      <c r="DFV93" s="87" t="s">
        <v>250</v>
      </c>
      <c r="DFW93" s="88"/>
      <c r="DFX93" s="89"/>
      <c r="DFY93" s="89"/>
      <c r="DFZ93" s="90"/>
      <c r="DGA93" s="36"/>
      <c r="DGB93" s="37"/>
      <c r="DGC93" s="33"/>
      <c r="DGD93" s="34"/>
      <c r="DGE93" s="34"/>
      <c r="DGF93" s="35">
        <f t="shared" ref="DGF93" si="775">SUM(DGF94:DGF95)</f>
        <v>0</v>
      </c>
      <c r="DGG93" s="35">
        <f t="shared" ref="DGG93" si="776">SUM(DGG94:DGG95)</f>
        <v>0</v>
      </c>
      <c r="DGH93" s="35">
        <f t="shared" ref="DGH93" si="777">SUM(DGH94:DGH95)</f>
        <v>0</v>
      </c>
      <c r="DGI93" s="35">
        <f t="shared" ref="DGI93" si="778">SUM(DGI94:DGI95)</f>
        <v>0</v>
      </c>
      <c r="DGJ93" s="35"/>
      <c r="DGK93" s="86" t="s">
        <v>244</v>
      </c>
      <c r="DGL93" s="87" t="s">
        <v>250</v>
      </c>
      <c r="DGM93" s="88"/>
      <c r="DGN93" s="89"/>
      <c r="DGO93" s="89"/>
      <c r="DGP93" s="90"/>
      <c r="DGQ93" s="36"/>
      <c r="DGR93" s="37"/>
      <c r="DGS93" s="33"/>
      <c r="DGT93" s="34"/>
      <c r="DGU93" s="34"/>
      <c r="DGV93" s="35">
        <f t="shared" ref="DGV93" si="779">SUM(DGV94:DGV95)</f>
        <v>0</v>
      </c>
      <c r="DGW93" s="35">
        <f t="shared" ref="DGW93" si="780">SUM(DGW94:DGW95)</f>
        <v>0</v>
      </c>
      <c r="DGX93" s="35">
        <f t="shared" ref="DGX93" si="781">SUM(DGX94:DGX95)</f>
        <v>0</v>
      </c>
      <c r="DGY93" s="35">
        <f t="shared" ref="DGY93" si="782">SUM(DGY94:DGY95)</f>
        <v>0</v>
      </c>
      <c r="DGZ93" s="35"/>
      <c r="DHA93" s="86" t="s">
        <v>244</v>
      </c>
      <c r="DHB93" s="87" t="s">
        <v>250</v>
      </c>
      <c r="DHC93" s="88"/>
      <c r="DHD93" s="89"/>
      <c r="DHE93" s="89"/>
      <c r="DHF93" s="90"/>
      <c r="DHG93" s="36"/>
      <c r="DHH93" s="37"/>
      <c r="DHI93" s="33"/>
      <c r="DHJ93" s="34"/>
      <c r="DHK93" s="34"/>
      <c r="DHL93" s="35">
        <f t="shared" ref="DHL93" si="783">SUM(DHL94:DHL95)</f>
        <v>0</v>
      </c>
      <c r="DHM93" s="35">
        <f t="shared" ref="DHM93" si="784">SUM(DHM94:DHM95)</f>
        <v>0</v>
      </c>
      <c r="DHN93" s="35">
        <f t="shared" ref="DHN93" si="785">SUM(DHN94:DHN95)</f>
        <v>0</v>
      </c>
      <c r="DHO93" s="35">
        <f t="shared" ref="DHO93" si="786">SUM(DHO94:DHO95)</f>
        <v>0</v>
      </c>
      <c r="DHP93" s="35"/>
      <c r="DHQ93" s="86" t="s">
        <v>244</v>
      </c>
      <c r="DHR93" s="87" t="s">
        <v>250</v>
      </c>
      <c r="DHS93" s="88"/>
      <c r="DHT93" s="89"/>
      <c r="DHU93" s="89"/>
      <c r="DHV93" s="90"/>
      <c r="DHW93" s="36"/>
      <c r="DHX93" s="37"/>
      <c r="DHY93" s="33"/>
      <c r="DHZ93" s="34"/>
      <c r="DIA93" s="34"/>
      <c r="DIB93" s="35">
        <f t="shared" ref="DIB93" si="787">SUM(DIB94:DIB95)</f>
        <v>0</v>
      </c>
      <c r="DIC93" s="35">
        <f t="shared" ref="DIC93" si="788">SUM(DIC94:DIC95)</f>
        <v>0</v>
      </c>
      <c r="DID93" s="35">
        <f t="shared" ref="DID93" si="789">SUM(DID94:DID95)</f>
        <v>0</v>
      </c>
      <c r="DIE93" s="35">
        <f t="shared" ref="DIE93" si="790">SUM(DIE94:DIE95)</f>
        <v>0</v>
      </c>
      <c r="DIF93" s="35"/>
      <c r="DIG93" s="86" t="s">
        <v>244</v>
      </c>
      <c r="DIH93" s="87" t="s">
        <v>250</v>
      </c>
      <c r="DII93" s="88"/>
      <c r="DIJ93" s="89"/>
      <c r="DIK93" s="89"/>
      <c r="DIL93" s="90"/>
      <c r="DIM93" s="36"/>
      <c r="DIN93" s="37"/>
      <c r="DIO93" s="33"/>
      <c r="DIP93" s="34"/>
      <c r="DIQ93" s="34"/>
      <c r="DIR93" s="35">
        <f t="shared" ref="DIR93" si="791">SUM(DIR94:DIR95)</f>
        <v>0</v>
      </c>
      <c r="DIS93" s="35">
        <f t="shared" ref="DIS93" si="792">SUM(DIS94:DIS95)</f>
        <v>0</v>
      </c>
      <c r="DIT93" s="35">
        <f t="shared" ref="DIT93" si="793">SUM(DIT94:DIT95)</f>
        <v>0</v>
      </c>
      <c r="DIU93" s="35">
        <f t="shared" ref="DIU93" si="794">SUM(DIU94:DIU95)</f>
        <v>0</v>
      </c>
      <c r="DIV93" s="35"/>
      <c r="DIW93" s="86" t="s">
        <v>244</v>
      </c>
      <c r="DIX93" s="87" t="s">
        <v>250</v>
      </c>
      <c r="DIY93" s="88"/>
      <c r="DIZ93" s="89"/>
      <c r="DJA93" s="89"/>
      <c r="DJB93" s="90"/>
      <c r="DJC93" s="36"/>
      <c r="DJD93" s="37"/>
      <c r="DJE93" s="33"/>
      <c r="DJF93" s="34"/>
      <c r="DJG93" s="34"/>
      <c r="DJH93" s="35">
        <f t="shared" ref="DJH93" si="795">SUM(DJH94:DJH95)</f>
        <v>0</v>
      </c>
      <c r="DJI93" s="35">
        <f t="shared" ref="DJI93" si="796">SUM(DJI94:DJI95)</f>
        <v>0</v>
      </c>
      <c r="DJJ93" s="35">
        <f t="shared" ref="DJJ93" si="797">SUM(DJJ94:DJJ95)</f>
        <v>0</v>
      </c>
      <c r="DJK93" s="35">
        <f t="shared" ref="DJK93" si="798">SUM(DJK94:DJK95)</f>
        <v>0</v>
      </c>
      <c r="DJL93" s="35"/>
      <c r="DJM93" s="86" t="s">
        <v>244</v>
      </c>
      <c r="DJN93" s="87" t="s">
        <v>250</v>
      </c>
      <c r="DJO93" s="88"/>
      <c r="DJP93" s="89"/>
      <c r="DJQ93" s="89"/>
      <c r="DJR93" s="90"/>
      <c r="DJS93" s="36"/>
      <c r="DJT93" s="37"/>
      <c r="DJU93" s="33"/>
      <c r="DJV93" s="34"/>
      <c r="DJW93" s="34"/>
      <c r="DJX93" s="35">
        <f t="shared" ref="DJX93" si="799">SUM(DJX94:DJX95)</f>
        <v>0</v>
      </c>
      <c r="DJY93" s="35">
        <f t="shared" ref="DJY93" si="800">SUM(DJY94:DJY95)</f>
        <v>0</v>
      </c>
      <c r="DJZ93" s="35">
        <f t="shared" ref="DJZ93" si="801">SUM(DJZ94:DJZ95)</f>
        <v>0</v>
      </c>
      <c r="DKA93" s="35">
        <f t="shared" ref="DKA93" si="802">SUM(DKA94:DKA95)</f>
        <v>0</v>
      </c>
      <c r="DKB93" s="35"/>
      <c r="DKC93" s="86" t="s">
        <v>244</v>
      </c>
      <c r="DKD93" s="87" t="s">
        <v>250</v>
      </c>
      <c r="DKE93" s="88"/>
      <c r="DKF93" s="89"/>
      <c r="DKG93" s="89"/>
      <c r="DKH93" s="90"/>
      <c r="DKI93" s="36"/>
      <c r="DKJ93" s="37"/>
      <c r="DKK93" s="33"/>
      <c r="DKL93" s="34"/>
      <c r="DKM93" s="34"/>
      <c r="DKN93" s="35">
        <f t="shared" ref="DKN93" si="803">SUM(DKN94:DKN95)</f>
        <v>0</v>
      </c>
      <c r="DKO93" s="35">
        <f t="shared" ref="DKO93" si="804">SUM(DKO94:DKO95)</f>
        <v>0</v>
      </c>
      <c r="DKP93" s="35">
        <f t="shared" ref="DKP93" si="805">SUM(DKP94:DKP95)</f>
        <v>0</v>
      </c>
      <c r="DKQ93" s="35">
        <f t="shared" ref="DKQ93" si="806">SUM(DKQ94:DKQ95)</f>
        <v>0</v>
      </c>
      <c r="DKR93" s="35"/>
      <c r="DKS93" s="86" t="s">
        <v>244</v>
      </c>
      <c r="DKT93" s="87" t="s">
        <v>250</v>
      </c>
      <c r="DKU93" s="88"/>
      <c r="DKV93" s="89"/>
      <c r="DKW93" s="89"/>
      <c r="DKX93" s="90"/>
      <c r="DKY93" s="36"/>
      <c r="DKZ93" s="37"/>
      <c r="DLA93" s="33"/>
      <c r="DLB93" s="34"/>
      <c r="DLC93" s="34"/>
      <c r="DLD93" s="35">
        <f t="shared" ref="DLD93" si="807">SUM(DLD94:DLD95)</f>
        <v>0</v>
      </c>
      <c r="DLE93" s="35">
        <f t="shared" ref="DLE93" si="808">SUM(DLE94:DLE95)</f>
        <v>0</v>
      </c>
      <c r="DLF93" s="35">
        <f t="shared" ref="DLF93" si="809">SUM(DLF94:DLF95)</f>
        <v>0</v>
      </c>
      <c r="DLG93" s="35">
        <f t="shared" ref="DLG93" si="810">SUM(DLG94:DLG95)</f>
        <v>0</v>
      </c>
      <c r="DLH93" s="35"/>
      <c r="DLI93" s="86" t="s">
        <v>244</v>
      </c>
      <c r="DLJ93" s="87" t="s">
        <v>250</v>
      </c>
      <c r="DLK93" s="88"/>
      <c r="DLL93" s="89"/>
      <c r="DLM93" s="89"/>
      <c r="DLN93" s="90"/>
      <c r="DLO93" s="36"/>
      <c r="DLP93" s="37"/>
      <c r="DLQ93" s="33"/>
      <c r="DLR93" s="34"/>
      <c r="DLS93" s="34"/>
      <c r="DLT93" s="35">
        <f t="shared" ref="DLT93" si="811">SUM(DLT94:DLT95)</f>
        <v>0</v>
      </c>
      <c r="DLU93" s="35">
        <f t="shared" ref="DLU93" si="812">SUM(DLU94:DLU95)</f>
        <v>0</v>
      </c>
      <c r="DLV93" s="35">
        <f t="shared" ref="DLV93" si="813">SUM(DLV94:DLV95)</f>
        <v>0</v>
      </c>
      <c r="DLW93" s="35">
        <f t="shared" ref="DLW93" si="814">SUM(DLW94:DLW95)</f>
        <v>0</v>
      </c>
      <c r="DLX93" s="35"/>
      <c r="DLY93" s="86" t="s">
        <v>244</v>
      </c>
      <c r="DLZ93" s="87" t="s">
        <v>250</v>
      </c>
      <c r="DMA93" s="88"/>
      <c r="DMB93" s="89"/>
      <c r="DMC93" s="89"/>
      <c r="DMD93" s="90"/>
      <c r="DME93" s="36"/>
      <c r="DMF93" s="37"/>
      <c r="DMG93" s="33"/>
      <c r="DMH93" s="34"/>
      <c r="DMI93" s="34"/>
      <c r="DMJ93" s="35">
        <f t="shared" ref="DMJ93" si="815">SUM(DMJ94:DMJ95)</f>
        <v>0</v>
      </c>
      <c r="DMK93" s="35">
        <f t="shared" ref="DMK93" si="816">SUM(DMK94:DMK95)</f>
        <v>0</v>
      </c>
      <c r="DML93" s="35">
        <f t="shared" ref="DML93" si="817">SUM(DML94:DML95)</f>
        <v>0</v>
      </c>
      <c r="DMM93" s="35">
        <f t="shared" ref="DMM93" si="818">SUM(DMM94:DMM95)</f>
        <v>0</v>
      </c>
      <c r="DMN93" s="35"/>
      <c r="DMO93" s="86" t="s">
        <v>244</v>
      </c>
      <c r="DMP93" s="87" t="s">
        <v>250</v>
      </c>
      <c r="DMQ93" s="88"/>
      <c r="DMR93" s="89"/>
      <c r="DMS93" s="89"/>
      <c r="DMT93" s="90"/>
      <c r="DMU93" s="36"/>
      <c r="DMV93" s="37"/>
      <c r="DMW93" s="33"/>
      <c r="DMX93" s="34"/>
      <c r="DMY93" s="34"/>
      <c r="DMZ93" s="35">
        <f t="shared" ref="DMZ93" si="819">SUM(DMZ94:DMZ95)</f>
        <v>0</v>
      </c>
      <c r="DNA93" s="35">
        <f t="shared" ref="DNA93" si="820">SUM(DNA94:DNA95)</f>
        <v>0</v>
      </c>
      <c r="DNB93" s="35">
        <f t="shared" ref="DNB93" si="821">SUM(DNB94:DNB95)</f>
        <v>0</v>
      </c>
      <c r="DNC93" s="35">
        <f t="shared" ref="DNC93" si="822">SUM(DNC94:DNC95)</f>
        <v>0</v>
      </c>
      <c r="DND93" s="35"/>
      <c r="DNE93" s="86" t="s">
        <v>244</v>
      </c>
      <c r="DNF93" s="87" t="s">
        <v>250</v>
      </c>
      <c r="DNG93" s="88"/>
      <c r="DNH93" s="89"/>
      <c r="DNI93" s="89"/>
      <c r="DNJ93" s="90"/>
      <c r="DNK93" s="36"/>
      <c r="DNL93" s="37"/>
      <c r="DNM93" s="33"/>
      <c r="DNN93" s="34"/>
      <c r="DNO93" s="34"/>
      <c r="DNP93" s="35">
        <f t="shared" ref="DNP93" si="823">SUM(DNP94:DNP95)</f>
        <v>0</v>
      </c>
      <c r="DNQ93" s="35">
        <f t="shared" ref="DNQ93" si="824">SUM(DNQ94:DNQ95)</f>
        <v>0</v>
      </c>
      <c r="DNR93" s="35">
        <f t="shared" ref="DNR93" si="825">SUM(DNR94:DNR95)</f>
        <v>0</v>
      </c>
      <c r="DNS93" s="35">
        <f t="shared" ref="DNS93" si="826">SUM(DNS94:DNS95)</f>
        <v>0</v>
      </c>
      <c r="DNT93" s="35"/>
      <c r="DNU93" s="86" t="s">
        <v>244</v>
      </c>
      <c r="DNV93" s="87" t="s">
        <v>250</v>
      </c>
      <c r="DNW93" s="88"/>
      <c r="DNX93" s="89"/>
      <c r="DNY93" s="89"/>
      <c r="DNZ93" s="90"/>
      <c r="DOA93" s="36"/>
      <c r="DOB93" s="37"/>
      <c r="DOC93" s="33"/>
      <c r="DOD93" s="34"/>
      <c r="DOE93" s="34"/>
      <c r="DOF93" s="35">
        <f t="shared" ref="DOF93" si="827">SUM(DOF94:DOF95)</f>
        <v>0</v>
      </c>
      <c r="DOG93" s="35">
        <f t="shared" ref="DOG93" si="828">SUM(DOG94:DOG95)</f>
        <v>0</v>
      </c>
      <c r="DOH93" s="35">
        <f t="shared" ref="DOH93" si="829">SUM(DOH94:DOH95)</f>
        <v>0</v>
      </c>
      <c r="DOI93" s="35">
        <f t="shared" ref="DOI93" si="830">SUM(DOI94:DOI95)</f>
        <v>0</v>
      </c>
      <c r="DOJ93" s="35"/>
      <c r="DOK93" s="86" t="s">
        <v>244</v>
      </c>
      <c r="DOL93" s="87" t="s">
        <v>250</v>
      </c>
      <c r="DOM93" s="88"/>
      <c r="DON93" s="89"/>
      <c r="DOO93" s="89"/>
      <c r="DOP93" s="90"/>
      <c r="DOQ93" s="36"/>
      <c r="DOR93" s="37"/>
      <c r="DOS93" s="33"/>
      <c r="DOT93" s="34"/>
      <c r="DOU93" s="34"/>
      <c r="DOV93" s="35">
        <f t="shared" ref="DOV93" si="831">SUM(DOV94:DOV95)</f>
        <v>0</v>
      </c>
      <c r="DOW93" s="35">
        <f t="shared" ref="DOW93" si="832">SUM(DOW94:DOW95)</f>
        <v>0</v>
      </c>
      <c r="DOX93" s="35">
        <f t="shared" ref="DOX93" si="833">SUM(DOX94:DOX95)</f>
        <v>0</v>
      </c>
      <c r="DOY93" s="35">
        <f t="shared" ref="DOY93" si="834">SUM(DOY94:DOY95)</f>
        <v>0</v>
      </c>
      <c r="DOZ93" s="35"/>
      <c r="DPA93" s="86" t="s">
        <v>244</v>
      </c>
      <c r="DPB93" s="87" t="s">
        <v>250</v>
      </c>
      <c r="DPC93" s="88"/>
      <c r="DPD93" s="89"/>
      <c r="DPE93" s="89"/>
      <c r="DPF93" s="90"/>
      <c r="DPG93" s="36"/>
      <c r="DPH93" s="37"/>
      <c r="DPI93" s="33"/>
      <c r="DPJ93" s="34"/>
      <c r="DPK93" s="34"/>
      <c r="DPL93" s="35">
        <f t="shared" ref="DPL93" si="835">SUM(DPL94:DPL95)</f>
        <v>0</v>
      </c>
      <c r="DPM93" s="35">
        <f t="shared" ref="DPM93" si="836">SUM(DPM94:DPM95)</f>
        <v>0</v>
      </c>
      <c r="DPN93" s="35">
        <f t="shared" ref="DPN93" si="837">SUM(DPN94:DPN95)</f>
        <v>0</v>
      </c>
      <c r="DPO93" s="35">
        <f t="shared" ref="DPO93" si="838">SUM(DPO94:DPO95)</f>
        <v>0</v>
      </c>
      <c r="DPP93" s="35"/>
      <c r="DPQ93" s="86" t="s">
        <v>244</v>
      </c>
      <c r="DPR93" s="87" t="s">
        <v>250</v>
      </c>
      <c r="DPS93" s="88"/>
      <c r="DPT93" s="89"/>
      <c r="DPU93" s="89"/>
      <c r="DPV93" s="90"/>
      <c r="DPW93" s="36"/>
      <c r="DPX93" s="37"/>
      <c r="DPY93" s="33"/>
      <c r="DPZ93" s="34"/>
      <c r="DQA93" s="34"/>
      <c r="DQB93" s="35">
        <f t="shared" ref="DQB93" si="839">SUM(DQB94:DQB95)</f>
        <v>0</v>
      </c>
      <c r="DQC93" s="35">
        <f t="shared" ref="DQC93" si="840">SUM(DQC94:DQC95)</f>
        <v>0</v>
      </c>
      <c r="DQD93" s="35">
        <f t="shared" ref="DQD93" si="841">SUM(DQD94:DQD95)</f>
        <v>0</v>
      </c>
      <c r="DQE93" s="35">
        <f t="shared" ref="DQE93" si="842">SUM(DQE94:DQE95)</f>
        <v>0</v>
      </c>
      <c r="DQF93" s="35"/>
      <c r="DQG93" s="86" t="s">
        <v>244</v>
      </c>
      <c r="DQH93" s="87" t="s">
        <v>250</v>
      </c>
      <c r="DQI93" s="88"/>
      <c r="DQJ93" s="89"/>
      <c r="DQK93" s="89"/>
      <c r="DQL93" s="90"/>
      <c r="DQM93" s="36"/>
      <c r="DQN93" s="37"/>
      <c r="DQO93" s="33"/>
      <c r="DQP93" s="34"/>
      <c r="DQQ93" s="34"/>
      <c r="DQR93" s="35">
        <f t="shared" ref="DQR93" si="843">SUM(DQR94:DQR95)</f>
        <v>0</v>
      </c>
      <c r="DQS93" s="35">
        <f t="shared" ref="DQS93" si="844">SUM(DQS94:DQS95)</f>
        <v>0</v>
      </c>
      <c r="DQT93" s="35">
        <f t="shared" ref="DQT93" si="845">SUM(DQT94:DQT95)</f>
        <v>0</v>
      </c>
      <c r="DQU93" s="35">
        <f t="shared" ref="DQU93" si="846">SUM(DQU94:DQU95)</f>
        <v>0</v>
      </c>
      <c r="DQV93" s="35"/>
      <c r="DQW93" s="86" t="s">
        <v>244</v>
      </c>
      <c r="DQX93" s="87" t="s">
        <v>250</v>
      </c>
      <c r="DQY93" s="88"/>
      <c r="DQZ93" s="89"/>
      <c r="DRA93" s="89"/>
      <c r="DRB93" s="90"/>
      <c r="DRC93" s="36"/>
      <c r="DRD93" s="37"/>
      <c r="DRE93" s="33"/>
      <c r="DRF93" s="34"/>
      <c r="DRG93" s="34"/>
      <c r="DRH93" s="35">
        <f t="shared" ref="DRH93" si="847">SUM(DRH94:DRH95)</f>
        <v>0</v>
      </c>
      <c r="DRI93" s="35">
        <f t="shared" ref="DRI93" si="848">SUM(DRI94:DRI95)</f>
        <v>0</v>
      </c>
      <c r="DRJ93" s="35">
        <f t="shared" ref="DRJ93" si="849">SUM(DRJ94:DRJ95)</f>
        <v>0</v>
      </c>
      <c r="DRK93" s="35">
        <f t="shared" ref="DRK93" si="850">SUM(DRK94:DRK95)</f>
        <v>0</v>
      </c>
      <c r="DRL93" s="35"/>
      <c r="DRM93" s="86" t="s">
        <v>244</v>
      </c>
      <c r="DRN93" s="87" t="s">
        <v>250</v>
      </c>
      <c r="DRO93" s="88"/>
      <c r="DRP93" s="89"/>
      <c r="DRQ93" s="89"/>
      <c r="DRR93" s="90"/>
      <c r="DRS93" s="36"/>
      <c r="DRT93" s="37"/>
      <c r="DRU93" s="33"/>
      <c r="DRV93" s="34"/>
      <c r="DRW93" s="34"/>
      <c r="DRX93" s="35">
        <f t="shared" ref="DRX93" si="851">SUM(DRX94:DRX95)</f>
        <v>0</v>
      </c>
      <c r="DRY93" s="35">
        <f t="shared" ref="DRY93" si="852">SUM(DRY94:DRY95)</f>
        <v>0</v>
      </c>
      <c r="DRZ93" s="35">
        <f t="shared" ref="DRZ93" si="853">SUM(DRZ94:DRZ95)</f>
        <v>0</v>
      </c>
      <c r="DSA93" s="35">
        <f t="shared" ref="DSA93" si="854">SUM(DSA94:DSA95)</f>
        <v>0</v>
      </c>
      <c r="DSB93" s="35"/>
      <c r="DSC93" s="86" t="s">
        <v>244</v>
      </c>
      <c r="DSD93" s="87" t="s">
        <v>250</v>
      </c>
      <c r="DSE93" s="88"/>
      <c r="DSF93" s="89"/>
      <c r="DSG93" s="89"/>
      <c r="DSH93" s="90"/>
      <c r="DSI93" s="36"/>
      <c r="DSJ93" s="37"/>
      <c r="DSK93" s="33"/>
      <c r="DSL93" s="34"/>
      <c r="DSM93" s="34"/>
      <c r="DSN93" s="35">
        <f t="shared" ref="DSN93" si="855">SUM(DSN94:DSN95)</f>
        <v>0</v>
      </c>
      <c r="DSO93" s="35">
        <f t="shared" ref="DSO93" si="856">SUM(DSO94:DSO95)</f>
        <v>0</v>
      </c>
      <c r="DSP93" s="35">
        <f t="shared" ref="DSP93" si="857">SUM(DSP94:DSP95)</f>
        <v>0</v>
      </c>
      <c r="DSQ93" s="35">
        <f t="shared" ref="DSQ93" si="858">SUM(DSQ94:DSQ95)</f>
        <v>0</v>
      </c>
      <c r="DSR93" s="35"/>
      <c r="DSS93" s="86" t="s">
        <v>244</v>
      </c>
      <c r="DST93" s="87" t="s">
        <v>250</v>
      </c>
      <c r="DSU93" s="88"/>
      <c r="DSV93" s="89"/>
      <c r="DSW93" s="89"/>
      <c r="DSX93" s="90"/>
      <c r="DSY93" s="36"/>
      <c r="DSZ93" s="37"/>
      <c r="DTA93" s="33"/>
      <c r="DTB93" s="34"/>
      <c r="DTC93" s="34"/>
      <c r="DTD93" s="35">
        <f t="shared" ref="DTD93" si="859">SUM(DTD94:DTD95)</f>
        <v>0</v>
      </c>
      <c r="DTE93" s="35">
        <f t="shared" ref="DTE93" si="860">SUM(DTE94:DTE95)</f>
        <v>0</v>
      </c>
      <c r="DTF93" s="35">
        <f t="shared" ref="DTF93" si="861">SUM(DTF94:DTF95)</f>
        <v>0</v>
      </c>
      <c r="DTG93" s="35">
        <f t="shared" ref="DTG93" si="862">SUM(DTG94:DTG95)</f>
        <v>0</v>
      </c>
      <c r="DTH93" s="35"/>
      <c r="DTI93" s="86" t="s">
        <v>244</v>
      </c>
      <c r="DTJ93" s="87" t="s">
        <v>250</v>
      </c>
      <c r="DTK93" s="88"/>
      <c r="DTL93" s="89"/>
      <c r="DTM93" s="89"/>
      <c r="DTN93" s="90"/>
      <c r="DTO93" s="36"/>
      <c r="DTP93" s="37"/>
      <c r="DTQ93" s="33"/>
      <c r="DTR93" s="34"/>
      <c r="DTS93" s="34"/>
      <c r="DTT93" s="35">
        <f t="shared" ref="DTT93" si="863">SUM(DTT94:DTT95)</f>
        <v>0</v>
      </c>
      <c r="DTU93" s="35">
        <f t="shared" ref="DTU93" si="864">SUM(DTU94:DTU95)</f>
        <v>0</v>
      </c>
      <c r="DTV93" s="35">
        <f t="shared" ref="DTV93" si="865">SUM(DTV94:DTV95)</f>
        <v>0</v>
      </c>
      <c r="DTW93" s="35">
        <f t="shared" ref="DTW93" si="866">SUM(DTW94:DTW95)</f>
        <v>0</v>
      </c>
      <c r="DTX93" s="35"/>
      <c r="DTY93" s="86" t="s">
        <v>244</v>
      </c>
      <c r="DTZ93" s="87" t="s">
        <v>250</v>
      </c>
      <c r="DUA93" s="88"/>
      <c r="DUB93" s="89"/>
      <c r="DUC93" s="89"/>
      <c r="DUD93" s="90"/>
      <c r="DUE93" s="36"/>
      <c r="DUF93" s="37"/>
      <c r="DUG93" s="33"/>
      <c r="DUH93" s="34"/>
      <c r="DUI93" s="34"/>
      <c r="DUJ93" s="35">
        <f t="shared" ref="DUJ93" si="867">SUM(DUJ94:DUJ95)</f>
        <v>0</v>
      </c>
      <c r="DUK93" s="35">
        <f t="shared" ref="DUK93" si="868">SUM(DUK94:DUK95)</f>
        <v>0</v>
      </c>
      <c r="DUL93" s="35">
        <f t="shared" ref="DUL93" si="869">SUM(DUL94:DUL95)</f>
        <v>0</v>
      </c>
      <c r="DUM93" s="35">
        <f t="shared" ref="DUM93" si="870">SUM(DUM94:DUM95)</f>
        <v>0</v>
      </c>
      <c r="DUN93" s="35"/>
      <c r="DUO93" s="86" t="s">
        <v>244</v>
      </c>
      <c r="DUP93" s="87" t="s">
        <v>250</v>
      </c>
      <c r="DUQ93" s="88"/>
      <c r="DUR93" s="89"/>
      <c r="DUS93" s="89"/>
      <c r="DUT93" s="90"/>
      <c r="DUU93" s="36"/>
      <c r="DUV93" s="37"/>
      <c r="DUW93" s="33"/>
      <c r="DUX93" s="34"/>
      <c r="DUY93" s="34"/>
      <c r="DUZ93" s="35">
        <f t="shared" ref="DUZ93" si="871">SUM(DUZ94:DUZ95)</f>
        <v>0</v>
      </c>
      <c r="DVA93" s="35">
        <f t="shared" ref="DVA93" si="872">SUM(DVA94:DVA95)</f>
        <v>0</v>
      </c>
      <c r="DVB93" s="35">
        <f t="shared" ref="DVB93" si="873">SUM(DVB94:DVB95)</f>
        <v>0</v>
      </c>
      <c r="DVC93" s="35">
        <f t="shared" ref="DVC93" si="874">SUM(DVC94:DVC95)</f>
        <v>0</v>
      </c>
      <c r="DVD93" s="35"/>
      <c r="DVE93" s="86" t="s">
        <v>244</v>
      </c>
      <c r="DVF93" s="87" t="s">
        <v>250</v>
      </c>
      <c r="DVG93" s="88"/>
      <c r="DVH93" s="89"/>
      <c r="DVI93" s="89"/>
      <c r="DVJ93" s="90"/>
      <c r="DVK93" s="36"/>
      <c r="DVL93" s="37"/>
      <c r="DVM93" s="33"/>
      <c r="DVN93" s="34"/>
      <c r="DVO93" s="34"/>
      <c r="DVP93" s="35">
        <f t="shared" ref="DVP93" si="875">SUM(DVP94:DVP95)</f>
        <v>0</v>
      </c>
      <c r="DVQ93" s="35">
        <f t="shared" ref="DVQ93" si="876">SUM(DVQ94:DVQ95)</f>
        <v>0</v>
      </c>
      <c r="DVR93" s="35">
        <f t="shared" ref="DVR93" si="877">SUM(DVR94:DVR95)</f>
        <v>0</v>
      </c>
      <c r="DVS93" s="35">
        <f t="shared" ref="DVS93" si="878">SUM(DVS94:DVS95)</f>
        <v>0</v>
      </c>
      <c r="DVT93" s="35"/>
      <c r="DVU93" s="86" t="s">
        <v>244</v>
      </c>
      <c r="DVV93" s="87" t="s">
        <v>250</v>
      </c>
      <c r="DVW93" s="88"/>
      <c r="DVX93" s="89"/>
      <c r="DVY93" s="89"/>
      <c r="DVZ93" s="90"/>
      <c r="DWA93" s="36"/>
      <c r="DWB93" s="37"/>
      <c r="DWC93" s="33"/>
      <c r="DWD93" s="34"/>
      <c r="DWE93" s="34"/>
      <c r="DWF93" s="35">
        <f t="shared" ref="DWF93" si="879">SUM(DWF94:DWF95)</f>
        <v>0</v>
      </c>
      <c r="DWG93" s="35">
        <f t="shared" ref="DWG93" si="880">SUM(DWG94:DWG95)</f>
        <v>0</v>
      </c>
      <c r="DWH93" s="35">
        <f t="shared" ref="DWH93" si="881">SUM(DWH94:DWH95)</f>
        <v>0</v>
      </c>
      <c r="DWI93" s="35">
        <f t="shared" ref="DWI93" si="882">SUM(DWI94:DWI95)</f>
        <v>0</v>
      </c>
      <c r="DWJ93" s="35"/>
      <c r="DWK93" s="86" t="s">
        <v>244</v>
      </c>
      <c r="DWL93" s="87" t="s">
        <v>250</v>
      </c>
      <c r="DWM93" s="88"/>
      <c r="DWN93" s="89"/>
      <c r="DWO93" s="89"/>
      <c r="DWP93" s="90"/>
      <c r="DWQ93" s="36"/>
      <c r="DWR93" s="37"/>
      <c r="DWS93" s="33"/>
      <c r="DWT93" s="34"/>
      <c r="DWU93" s="34"/>
      <c r="DWV93" s="35">
        <f t="shared" ref="DWV93" si="883">SUM(DWV94:DWV95)</f>
        <v>0</v>
      </c>
      <c r="DWW93" s="35">
        <f t="shared" ref="DWW93" si="884">SUM(DWW94:DWW95)</f>
        <v>0</v>
      </c>
      <c r="DWX93" s="35">
        <f t="shared" ref="DWX93" si="885">SUM(DWX94:DWX95)</f>
        <v>0</v>
      </c>
      <c r="DWY93" s="35">
        <f t="shared" ref="DWY93" si="886">SUM(DWY94:DWY95)</f>
        <v>0</v>
      </c>
      <c r="DWZ93" s="35"/>
      <c r="DXA93" s="86" t="s">
        <v>244</v>
      </c>
      <c r="DXB93" s="87" t="s">
        <v>250</v>
      </c>
      <c r="DXC93" s="88"/>
      <c r="DXD93" s="89"/>
      <c r="DXE93" s="89"/>
      <c r="DXF93" s="90"/>
      <c r="DXG93" s="36"/>
      <c r="DXH93" s="37"/>
      <c r="DXI93" s="33"/>
      <c r="DXJ93" s="34"/>
      <c r="DXK93" s="34"/>
      <c r="DXL93" s="35">
        <f t="shared" ref="DXL93" si="887">SUM(DXL94:DXL95)</f>
        <v>0</v>
      </c>
      <c r="DXM93" s="35">
        <f t="shared" ref="DXM93" si="888">SUM(DXM94:DXM95)</f>
        <v>0</v>
      </c>
      <c r="DXN93" s="35">
        <f t="shared" ref="DXN93" si="889">SUM(DXN94:DXN95)</f>
        <v>0</v>
      </c>
      <c r="DXO93" s="35">
        <f t="shared" ref="DXO93" si="890">SUM(DXO94:DXO95)</f>
        <v>0</v>
      </c>
      <c r="DXP93" s="35"/>
      <c r="DXQ93" s="86" t="s">
        <v>244</v>
      </c>
      <c r="DXR93" s="87" t="s">
        <v>250</v>
      </c>
      <c r="DXS93" s="88"/>
      <c r="DXT93" s="89"/>
      <c r="DXU93" s="89"/>
      <c r="DXV93" s="90"/>
      <c r="DXW93" s="36"/>
      <c r="DXX93" s="37"/>
      <c r="DXY93" s="33"/>
      <c r="DXZ93" s="34"/>
      <c r="DYA93" s="34"/>
      <c r="DYB93" s="35">
        <f t="shared" ref="DYB93" si="891">SUM(DYB94:DYB95)</f>
        <v>0</v>
      </c>
      <c r="DYC93" s="35">
        <f t="shared" ref="DYC93" si="892">SUM(DYC94:DYC95)</f>
        <v>0</v>
      </c>
      <c r="DYD93" s="35">
        <f t="shared" ref="DYD93" si="893">SUM(DYD94:DYD95)</f>
        <v>0</v>
      </c>
      <c r="DYE93" s="35">
        <f t="shared" ref="DYE93" si="894">SUM(DYE94:DYE95)</f>
        <v>0</v>
      </c>
      <c r="DYF93" s="35"/>
      <c r="DYG93" s="86" t="s">
        <v>244</v>
      </c>
      <c r="DYH93" s="87" t="s">
        <v>250</v>
      </c>
      <c r="DYI93" s="88"/>
      <c r="DYJ93" s="89"/>
      <c r="DYK93" s="89"/>
      <c r="DYL93" s="90"/>
      <c r="DYM93" s="36"/>
      <c r="DYN93" s="37"/>
      <c r="DYO93" s="33"/>
      <c r="DYP93" s="34"/>
      <c r="DYQ93" s="34"/>
      <c r="DYR93" s="35">
        <f t="shared" ref="DYR93" si="895">SUM(DYR94:DYR95)</f>
        <v>0</v>
      </c>
      <c r="DYS93" s="35">
        <f t="shared" ref="DYS93" si="896">SUM(DYS94:DYS95)</f>
        <v>0</v>
      </c>
      <c r="DYT93" s="35">
        <f t="shared" ref="DYT93" si="897">SUM(DYT94:DYT95)</f>
        <v>0</v>
      </c>
      <c r="DYU93" s="35">
        <f t="shared" ref="DYU93" si="898">SUM(DYU94:DYU95)</f>
        <v>0</v>
      </c>
      <c r="DYV93" s="35"/>
      <c r="DYW93" s="86" t="s">
        <v>244</v>
      </c>
      <c r="DYX93" s="87" t="s">
        <v>250</v>
      </c>
      <c r="DYY93" s="88"/>
      <c r="DYZ93" s="89"/>
      <c r="DZA93" s="89"/>
      <c r="DZB93" s="90"/>
      <c r="DZC93" s="36"/>
      <c r="DZD93" s="37"/>
      <c r="DZE93" s="33"/>
      <c r="DZF93" s="34"/>
      <c r="DZG93" s="34"/>
      <c r="DZH93" s="35">
        <f t="shared" ref="DZH93" si="899">SUM(DZH94:DZH95)</f>
        <v>0</v>
      </c>
      <c r="DZI93" s="35">
        <f t="shared" ref="DZI93" si="900">SUM(DZI94:DZI95)</f>
        <v>0</v>
      </c>
      <c r="DZJ93" s="35">
        <f t="shared" ref="DZJ93" si="901">SUM(DZJ94:DZJ95)</f>
        <v>0</v>
      </c>
      <c r="DZK93" s="35">
        <f t="shared" ref="DZK93" si="902">SUM(DZK94:DZK95)</f>
        <v>0</v>
      </c>
      <c r="DZL93" s="35"/>
      <c r="DZM93" s="86" t="s">
        <v>244</v>
      </c>
      <c r="DZN93" s="87" t="s">
        <v>250</v>
      </c>
      <c r="DZO93" s="88"/>
      <c r="DZP93" s="89"/>
      <c r="DZQ93" s="89"/>
      <c r="DZR93" s="90"/>
      <c r="DZS93" s="36"/>
      <c r="DZT93" s="37"/>
      <c r="DZU93" s="33"/>
      <c r="DZV93" s="34"/>
      <c r="DZW93" s="34"/>
      <c r="DZX93" s="35">
        <f t="shared" ref="DZX93" si="903">SUM(DZX94:DZX95)</f>
        <v>0</v>
      </c>
      <c r="DZY93" s="35">
        <f t="shared" ref="DZY93" si="904">SUM(DZY94:DZY95)</f>
        <v>0</v>
      </c>
      <c r="DZZ93" s="35">
        <f t="shared" ref="DZZ93" si="905">SUM(DZZ94:DZZ95)</f>
        <v>0</v>
      </c>
      <c r="EAA93" s="35">
        <f t="shared" ref="EAA93" si="906">SUM(EAA94:EAA95)</f>
        <v>0</v>
      </c>
      <c r="EAB93" s="35"/>
      <c r="EAC93" s="86" t="s">
        <v>244</v>
      </c>
      <c r="EAD93" s="87" t="s">
        <v>250</v>
      </c>
      <c r="EAE93" s="88"/>
      <c r="EAF93" s="89"/>
      <c r="EAG93" s="89"/>
      <c r="EAH93" s="90"/>
      <c r="EAI93" s="36"/>
      <c r="EAJ93" s="37"/>
      <c r="EAK93" s="33"/>
      <c r="EAL93" s="34"/>
      <c r="EAM93" s="34"/>
      <c r="EAN93" s="35">
        <f t="shared" ref="EAN93" si="907">SUM(EAN94:EAN95)</f>
        <v>0</v>
      </c>
      <c r="EAO93" s="35">
        <f t="shared" ref="EAO93" si="908">SUM(EAO94:EAO95)</f>
        <v>0</v>
      </c>
      <c r="EAP93" s="35">
        <f t="shared" ref="EAP93" si="909">SUM(EAP94:EAP95)</f>
        <v>0</v>
      </c>
      <c r="EAQ93" s="35">
        <f t="shared" ref="EAQ93" si="910">SUM(EAQ94:EAQ95)</f>
        <v>0</v>
      </c>
      <c r="EAR93" s="35"/>
      <c r="EAS93" s="86" t="s">
        <v>244</v>
      </c>
      <c r="EAT93" s="87" t="s">
        <v>250</v>
      </c>
      <c r="EAU93" s="88"/>
      <c r="EAV93" s="89"/>
      <c r="EAW93" s="89"/>
      <c r="EAX93" s="90"/>
      <c r="EAY93" s="36"/>
      <c r="EAZ93" s="37"/>
      <c r="EBA93" s="33"/>
      <c r="EBB93" s="34"/>
      <c r="EBC93" s="34"/>
      <c r="EBD93" s="35">
        <f t="shared" ref="EBD93" si="911">SUM(EBD94:EBD95)</f>
        <v>0</v>
      </c>
      <c r="EBE93" s="35">
        <f t="shared" ref="EBE93" si="912">SUM(EBE94:EBE95)</f>
        <v>0</v>
      </c>
      <c r="EBF93" s="35">
        <f t="shared" ref="EBF93" si="913">SUM(EBF94:EBF95)</f>
        <v>0</v>
      </c>
      <c r="EBG93" s="35">
        <f t="shared" ref="EBG93" si="914">SUM(EBG94:EBG95)</f>
        <v>0</v>
      </c>
      <c r="EBH93" s="35"/>
      <c r="EBI93" s="86" t="s">
        <v>244</v>
      </c>
      <c r="EBJ93" s="87" t="s">
        <v>250</v>
      </c>
      <c r="EBK93" s="88"/>
      <c r="EBL93" s="89"/>
      <c r="EBM93" s="89"/>
      <c r="EBN93" s="90"/>
      <c r="EBO93" s="36"/>
      <c r="EBP93" s="37"/>
      <c r="EBQ93" s="33"/>
      <c r="EBR93" s="34"/>
      <c r="EBS93" s="34"/>
      <c r="EBT93" s="35">
        <f t="shared" ref="EBT93" si="915">SUM(EBT94:EBT95)</f>
        <v>0</v>
      </c>
      <c r="EBU93" s="35">
        <f t="shared" ref="EBU93" si="916">SUM(EBU94:EBU95)</f>
        <v>0</v>
      </c>
      <c r="EBV93" s="35">
        <f t="shared" ref="EBV93" si="917">SUM(EBV94:EBV95)</f>
        <v>0</v>
      </c>
      <c r="EBW93" s="35">
        <f t="shared" ref="EBW93" si="918">SUM(EBW94:EBW95)</f>
        <v>0</v>
      </c>
      <c r="EBX93" s="35"/>
      <c r="EBY93" s="86" t="s">
        <v>244</v>
      </c>
      <c r="EBZ93" s="87" t="s">
        <v>250</v>
      </c>
      <c r="ECA93" s="88"/>
      <c r="ECB93" s="89"/>
      <c r="ECC93" s="89"/>
      <c r="ECD93" s="90"/>
      <c r="ECE93" s="36"/>
      <c r="ECF93" s="37"/>
      <c r="ECG93" s="33"/>
      <c r="ECH93" s="34"/>
      <c r="ECI93" s="34"/>
      <c r="ECJ93" s="35">
        <f t="shared" ref="ECJ93" si="919">SUM(ECJ94:ECJ95)</f>
        <v>0</v>
      </c>
      <c r="ECK93" s="35">
        <f t="shared" ref="ECK93" si="920">SUM(ECK94:ECK95)</f>
        <v>0</v>
      </c>
      <c r="ECL93" s="35">
        <f t="shared" ref="ECL93" si="921">SUM(ECL94:ECL95)</f>
        <v>0</v>
      </c>
      <c r="ECM93" s="35">
        <f t="shared" ref="ECM93" si="922">SUM(ECM94:ECM95)</f>
        <v>0</v>
      </c>
      <c r="ECN93" s="35"/>
      <c r="ECO93" s="86" t="s">
        <v>244</v>
      </c>
      <c r="ECP93" s="87" t="s">
        <v>250</v>
      </c>
      <c r="ECQ93" s="88"/>
      <c r="ECR93" s="89"/>
      <c r="ECS93" s="89"/>
      <c r="ECT93" s="90"/>
      <c r="ECU93" s="36"/>
      <c r="ECV93" s="37"/>
      <c r="ECW93" s="33"/>
      <c r="ECX93" s="34"/>
      <c r="ECY93" s="34"/>
      <c r="ECZ93" s="35">
        <f t="shared" ref="ECZ93" si="923">SUM(ECZ94:ECZ95)</f>
        <v>0</v>
      </c>
      <c r="EDA93" s="35">
        <f t="shared" ref="EDA93" si="924">SUM(EDA94:EDA95)</f>
        <v>0</v>
      </c>
      <c r="EDB93" s="35">
        <f t="shared" ref="EDB93" si="925">SUM(EDB94:EDB95)</f>
        <v>0</v>
      </c>
      <c r="EDC93" s="35">
        <f t="shared" ref="EDC93" si="926">SUM(EDC94:EDC95)</f>
        <v>0</v>
      </c>
      <c r="EDD93" s="35"/>
      <c r="EDE93" s="86" t="s">
        <v>244</v>
      </c>
      <c r="EDF93" s="87" t="s">
        <v>250</v>
      </c>
      <c r="EDG93" s="88"/>
      <c r="EDH93" s="89"/>
      <c r="EDI93" s="89"/>
      <c r="EDJ93" s="90"/>
      <c r="EDK93" s="36"/>
      <c r="EDL93" s="37"/>
      <c r="EDM93" s="33"/>
      <c r="EDN93" s="34"/>
      <c r="EDO93" s="34"/>
      <c r="EDP93" s="35">
        <f t="shared" ref="EDP93" si="927">SUM(EDP94:EDP95)</f>
        <v>0</v>
      </c>
      <c r="EDQ93" s="35">
        <f t="shared" ref="EDQ93" si="928">SUM(EDQ94:EDQ95)</f>
        <v>0</v>
      </c>
      <c r="EDR93" s="35">
        <f t="shared" ref="EDR93" si="929">SUM(EDR94:EDR95)</f>
        <v>0</v>
      </c>
      <c r="EDS93" s="35">
        <f t="shared" ref="EDS93" si="930">SUM(EDS94:EDS95)</f>
        <v>0</v>
      </c>
      <c r="EDT93" s="35"/>
      <c r="EDU93" s="86" t="s">
        <v>244</v>
      </c>
      <c r="EDV93" s="87" t="s">
        <v>250</v>
      </c>
      <c r="EDW93" s="88"/>
      <c r="EDX93" s="89"/>
      <c r="EDY93" s="89"/>
      <c r="EDZ93" s="90"/>
      <c r="EEA93" s="36"/>
      <c r="EEB93" s="37"/>
      <c r="EEC93" s="33"/>
      <c r="EED93" s="34"/>
      <c r="EEE93" s="34"/>
      <c r="EEF93" s="35">
        <f t="shared" ref="EEF93" si="931">SUM(EEF94:EEF95)</f>
        <v>0</v>
      </c>
      <c r="EEG93" s="35">
        <f t="shared" ref="EEG93" si="932">SUM(EEG94:EEG95)</f>
        <v>0</v>
      </c>
      <c r="EEH93" s="35">
        <f t="shared" ref="EEH93" si="933">SUM(EEH94:EEH95)</f>
        <v>0</v>
      </c>
      <c r="EEI93" s="35">
        <f t="shared" ref="EEI93" si="934">SUM(EEI94:EEI95)</f>
        <v>0</v>
      </c>
      <c r="EEJ93" s="35"/>
      <c r="EEK93" s="86" t="s">
        <v>244</v>
      </c>
      <c r="EEL93" s="87" t="s">
        <v>250</v>
      </c>
      <c r="EEM93" s="88"/>
      <c r="EEN93" s="89"/>
      <c r="EEO93" s="89"/>
      <c r="EEP93" s="90"/>
      <c r="EEQ93" s="36"/>
      <c r="EER93" s="37"/>
      <c r="EES93" s="33"/>
      <c r="EET93" s="34"/>
      <c r="EEU93" s="34"/>
      <c r="EEV93" s="35">
        <f t="shared" ref="EEV93" si="935">SUM(EEV94:EEV95)</f>
        <v>0</v>
      </c>
      <c r="EEW93" s="35">
        <f t="shared" ref="EEW93" si="936">SUM(EEW94:EEW95)</f>
        <v>0</v>
      </c>
      <c r="EEX93" s="35">
        <f t="shared" ref="EEX93" si="937">SUM(EEX94:EEX95)</f>
        <v>0</v>
      </c>
      <c r="EEY93" s="35">
        <f t="shared" ref="EEY93" si="938">SUM(EEY94:EEY95)</f>
        <v>0</v>
      </c>
      <c r="EEZ93" s="35"/>
      <c r="EFA93" s="86" t="s">
        <v>244</v>
      </c>
      <c r="EFB93" s="87" t="s">
        <v>250</v>
      </c>
      <c r="EFC93" s="88"/>
      <c r="EFD93" s="89"/>
      <c r="EFE93" s="89"/>
      <c r="EFF93" s="90"/>
      <c r="EFG93" s="36"/>
      <c r="EFH93" s="37"/>
      <c r="EFI93" s="33"/>
      <c r="EFJ93" s="34"/>
      <c r="EFK93" s="34"/>
      <c r="EFL93" s="35">
        <f t="shared" ref="EFL93" si="939">SUM(EFL94:EFL95)</f>
        <v>0</v>
      </c>
      <c r="EFM93" s="35">
        <f t="shared" ref="EFM93" si="940">SUM(EFM94:EFM95)</f>
        <v>0</v>
      </c>
      <c r="EFN93" s="35">
        <f t="shared" ref="EFN93" si="941">SUM(EFN94:EFN95)</f>
        <v>0</v>
      </c>
      <c r="EFO93" s="35">
        <f t="shared" ref="EFO93" si="942">SUM(EFO94:EFO95)</f>
        <v>0</v>
      </c>
      <c r="EFP93" s="35"/>
      <c r="EFQ93" s="86" t="s">
        <v>244</v>
      </c>
      <c r="EFR93" s="87" t="s">
        <v>250</v>
      </c>
      <c r="EFS93" s="88"/>
      <c r="EFT93" s="89"/>
      <c r="EFU93" s="89"/>
      <c r="EFV93" s="90"/>
      <c r="EFW93" s="36"/>
      <c r="EFX93" s="37"/>
      <c r="EFY93" s="33"/>
      <c r="EFZ93" s="34"/>
      <c r="EGA93" s="34"/>
      <c r="EGB93" s="35">
        <f t="shared" ref="EGB93" si="943">SUM(EGB94:EGB95)</f>
        <v>0</v>
      </c>
      <c r="EGC93" s="35">
        <f t="shared" ref="EGC93" si="944">SUM(EGC94:EGC95)</f>
        <v>0</v>
      </c>
      <c r="EGD93" s="35">
        <f t="shared" ref="EGD93" si="945">SUM(EGD94:EGD95)</f>
        <v>0</v>
      </c>
      <c r="EGE93" s="35">
        <f t="shared" ref="EGE93" si="946">SUM(EGE94:EGE95)</f>
        <v>0</v>
      </c>
      <c r="EGF93" s="35"/>
      <c r="EGG93" s="86" t="s">
        <v>244</v>
      </c>
      <c r="EGH93" s="87" t="s">
        <v>250</v>
      </c>
      <c r="EGI93" s="88"/>
      <c r="EGJ93" s="89"/>
      <c r="EGK93" s="89"/>
      <c r="EGL93" s="90"/>
      <c r="EGM93" s="36"/>
      <c r="EGN93" s="37"/>
      <c r="EGO93" s="33"/>
      <c r="EGP93" s="34"/>
      <c r="EGQ93" s="34"/>
      <c r="EGR93" s="35">
        <f t="shared" ref="EGR93" si="947">SUM(EGR94:EGR95)</f>
        <v>0</v>
      </c>
      <c r="EGS93" s="35">
        <f t="shared" ref="EGS93" si="948">SUM(EGS94:EGS95)</f>
        <v>0</v>
      </c>
      <c r="EGT93" s="35">
        <f t="shared" ref="EGT93" si="949">SUM(EGT94:EGT95)</f>
        <v>0</v>
      </c>
      <c r="EGU93" s="35">
        <f t="shared" ref="EGU93" si="950">SUM(EGU94:EGU95)</f>
        <v>0</v>
      </c>
      <c r="EGV93" s="35"/>
      <c r="EGW93" s="86" t="s">
        <v>244</v>
      </c>
      <c r="EGX93" s="87" t="s">
        <v>250</v>
      </c>
      <c r="EGY93" s="88"/>
      <c r="EGZ93" s="89"/>
      <c r="EHA93" s="89"/>
      <c r="EHB93" s="90"/>
      <c r="EHC93" s="36"/>
      <c r="EHD93" s="37"/>
      <c r="EHE93" s="33"/>
      <c r="EHF93" s="34"/>
      <c r="EHG93" s="34"/>
      <c r="EHH93" s="35">
        <f t="shared" ref="EHH93" si="951">SUM(EHH94:EHH95)</f>
        <v>0</v>
      </c>
      <c r="EHI93" s="35">
        <f t="shared" ref="EHI93" si="952">SUM(EHI94:EHI95)</f>
        <v>0</v>
      </c>
      <c r="EHJ93" s="35">
        <f t="shared" ref="EHJ93" si="953">SUM(EHJ94:EHJ95)</f>
        <v>0</v>
      </c>
      <c r="EHK93" s="35">
        <f t="shared" ref="EHK93" si="954">SUM(EHK94:EHK95)</f>
        <v>0</v>
      </c>
      <c r="EHL93" s="35"/>
      <c r="EHM93" s="86" t="s">
        <v>244</v>
      </c>
      <c r="EHN93" s="87" t="s">
        <v>250</v>
      </c>
      <c r="EHO93" s="88"/>
      <c r="EHP93" s="89"/>
      <c r="EHQ93" s="89"/>
      <c r="EHR93" s="90"/>
      <c r="EHS93" s="36"/>
      <c r="EHT93" s="37"/>
      <c r="EHU93" s="33"/>
      <c r="EHV93" s="34"/>
      <c r="EHW93" s="34"/>
      <c r="EHX93" s="35">
        <f t="shared" ref="EHX93" si="955">SUM(EHX94:EHX95)</f>
        <v>0</v>
      </c>
      <c r="EHY93" s="35">
        <f t="shared" ref="EHY93" si="956">SUM(EHY94:EHY95)</f>
        <v>0</v>
      </c>
      <c r="EHZ93" s="35">
        <f t="shared" ref="EHZ93" si="957">SUM(EHZ94:EHZ95)</f>
        <v>0</v>
      </c>
      <c r="EIA93" s="35">
        <f t="shared" ref="EIA93" si="958">SUM(EIA94:EIA95)</f>
        <v>0</v>
      </c>
      <c r="EIB93" s="35"/>
      <c r="EIC93" s="86" t="s">
        <v>244</v>
      </c>
      <c r="EID93" s="87" t="s">
        <v>250</v>
      </c>
      <c r="EIE93" s="88"/>
      <c r="EIF93" s="89"/>
      <c r="EIG93" s="89"/>
      <c r="EIH93" s="90"/>
      <c r="EII93" s="36"/>
      <c r="EIJ93" s="37"/>
      <c r="EIK93" s="33"/>
      <c r="EIL93" s="34"/>
      <c r="EIM93" s="34"/>
      <c r="EIN93" s="35">
        <f t="shared" ref="EIN93" si="959">SUM(EIN94:EIN95)</f>
        <v>0</v>
      </c>
      <c r="EIO93" s="35">
        <f t="shared" ref="EIO93" si="960">SUM(EIO94:EIO95)</f>
        <v>0</v>
      </c>
      <c r="EIP93" s="35">
        <f t="shared" ref="EIP93" si="961">SUM(EIP94:EIP95)</f>
        <v>0</v>
      </c>
      <c r="EIQ93" s="35">
        <f t="shared" ref="EIQ93" si="962">SUM(EIQ94:EIQ95)</f>
        <v>0</v>
      </c>
      <c r="EIR93" s="35"/>
      <c r="EIS93" s="86" t="s">
        <v>244</v>
      </c>
      <c r="EIT93" s="87" t="s">
        <v>250</v>
      </c>
      <c r="EIU93" s="88"/>
      <c r="EIV93" s="89"/>
      <c r="EIW93" s="89"/>
      <c r="EIX93" s="90"/>
      <c r="EIY93" s="36"/>
      <c r="EIZ93" s="37"/>
      <c r="EJA93" s="33"/>
      <c r="EJB93" s="34"/>
      <c r="EJC93" s="34"/>
      <c r="EJD93" s="35">
        <f t="shared" ref="EJD93" si="963">SUM(EJD94:EJD95)</f>
        <v>0</v>
      </c>
      <c r="EJE93" s="35">
        <f t="shared" ref="EJE93" si="964">SUM(EJE94:EJE95)</f>
        <v>0</v>
      </c>
      <c r="EJF93" s="35">
        <f t="shared" ref="EJF93" si="965">SUM(EJF94:EJF95)</f>
        <v>0</v>
      </c>
      <c r="EJG93" s="35">
        <f t="shared" ref="EJG93" si="966">SUM(EJG94:EJG95)</f>
        <v>0</v>
      </c>
      <c r="EJH93" s="35"/>
      <c r="EJI93" s="86" t="s">
        <v>244</v>
      </c>
      <c r="EJJ93" s="87" t="s">
        <v>250</v>
      </c>
      <c r="EJK93" s="88"/>
      <c r="EJL93" s="89"/>
      <c r="EJM93" s="89"/>
      <c r="EJN93" s="90"/>
      <c r="EJO93" s="36"/>
      <c r="EJP93" s="37"/>
      <c r="EJQ93" s="33"/>
      <c r="EJR93" s="34"/>
      <c r="EJS93" s="34"/>
      <c r="EJT93" s="35">
        <f t="shared" ref="EJT93" si="967">SUM(EJT94:EJT95)</f>
        <v>0</v>
      </c>
      <c r="EJU93" s="35">
        <f t="shared" ref="EJU93" si="968">SUM(EJU94:EJU95)</f>
        <v>0</v>
      </c>
      <c r="EJV93" s="35">
        <f t="shared" ref="EJV93" si="969">SUM(EJV94:EJV95)</f>
        <v>0</v>
      </c>
      <c r="EJW93" s="35">
        <f t="shared" ref="EJW93" si="970">SUM(EJW94:EJW95)</f>
        <v>0</v>
      </c>
      <c r="EJX93" s="35"/>
      <c r="EJY93" s="86" t="s">
        <v>244</v>
      </c>
      <c r="EJZ93" s="87" t="s">
        <v>250</v>
      </c>
      <c r="EKA93" s="88"/>
      <c r="EKB93" s="89"/>
      <c r="EKC93" s="89"/>
      <c r="EKD93" s="90"/>
      <c r="EKE93" s="36"/>
      <c r="EKF93" s="37"/>
      <c r="EKG93" s="33"/>
      <c r="EKH93" s="34"/>
      <c r="EKI93" s="34"/>
      <c r="EKJ93" s="35">
        <f t="shared" ref="EKJ93" si="971">SUM(EKJ94:EKJ95)</f>
        <v>0</v>
      </c>
      <c r="EKK93" s="35">
        <f t="shared" ref="EKK93" si="972">SUM(EKK94:EKK95)</f>
        <v>0</v>
      </c>
      <c r="EKL93" s="35">
        <f t="shared" ref="EKL93" si="973">SUM(EKL94:EKL95)</f>
        <v>0</v>
      </c>
      <c r="EKM93" s="35">
        <f t="shared" ref="EKM93" si="974">SUM(EKM94:EKM95)</f>
        <v>0</v>
      </c>
      <c r="EKN93" s="35"/>
      <c r="EKO93" s="86" t="s">
        <v>244</v>
      </c>
      <c r="EKP93" s="87" t="s">
        <v>250</v>
      </c>
      <c r="EKQ93" s="88"/>
      <c r="EKR93" s="89"/>
      <c r="EKS93" s="89"/>
      <c r="EKT93" s="90"/>
      <c r="EKU93" s="36"/>
      <c r="EKV93" s="37"/>
      <c r="EKW93" s="33"/>
      <c r="EKX93" s="34"/>
      <c r="EKY93" s="34"/>
      <c r="EKZ93" s="35">
        <f t="shared" ref="EKZ93" si="975">SUM(EKZ94:EKZ95)</f>
        <v>0</v>
      </c>
      <c r="ELA93" s="35">
        <f t="shared" ref="ELA93" si="976">SUM(ELA94:ELA95)</f>
        <v>0</v>
      </c>
      <c r="ELB93" s="35">
        <f t="shared" ref="ELB93" si="977">SUM(ELB94:ELB95)</f>
        <v>0</v>
      </c>
      <c r="ELC93" s="35">
        <f t="shared" ref="ELC93" si="978">SUM(ELC94:ELC95)</f>
        <v>0</v>
      </c>
      <c r="ELD93" s="35"/>
      <c r="ELE93" s="86" t="s">
        <v>244</v>
      </c>
      <c r="ELF93" s="87" t="s">
        <v>250</v>
      </c>
      <c r="ELG93" s="88"/>
      <c r="ELH93" s="89"/>
      <c r="ELI93" s="89"/>
      <c r="ELJ93" s="90"/>
      <c r="ELK93" s="36"/>
      <c r="ELL93" s="37"/>
      <c r="ELM93" s="33"/>
      <c r="ELN93" s="34"/>
      <c r="ELO93" s="34"/>
      <c r="ELP93" s="35">
        <f t="shared" ref="ELP93" si="979">SUM(ELP94:ELP95)</f>
        <v>0</v>
      </c>
      <c r="ELQ93" s="35">
        <f t="shared" ref="ELQ93" si="980">SUM(ELQ94:ELQ95)</f>
        <v>0</v>
      </c>
      <c r="ELR93" s="35">
        <f t="shared" ref="ELR93" si="981">SUM(ELR94:ELR95)</f>
        <v>0</v>
      </c>
      <c r="ELS93" s="35">
        <f t="shared" ref="ELS93" si="982">SUM(ELS94:ELS95)</f>
        <v>0</v>
      </c>
      <c r="ELT93" s="35"/>
      <c r="ELU93" s="86" t="s">
        <v>244</v>
      </c>
      <c r="ELV93" s="87" t="s">
        <v>250</v>
      </c>
      <c r="ELW93" s="88"/>
      <c r="ELX93" s="89"/>
      <c r="ELY93" s="89"/>
      <c r="ELZ93" s="90"/>
      <c r="EMA93" s="36"/>
      <c r="EMB93" s="37"/>
      <c r="EMC93" s="33"/>
      <c r="EMD93" s="34"/>
      <c r="EME93" s="34"/>
      <c r="EMF93" s="35">
        <f t="shared" ref="EMF93" si="983">SUM(EMF94:EMF95)</f>
        <v>0</v>
      </c>
      <c r="EMG93" s="35">
        <f t="shared" ref="EMG93" si="984">SUM(EMG94:EMG95)</f>
        <v>0</v>
      </c>
      <c r="EMH93" s="35">
        <f t="shared" ref="EMH93" si="985">SUM(EMH94:EMH95)</f>
        <v>0</v>
      </c>
      <c r="EMI93" s="35">
        <f t="shared" ref="EMI93" si="986">SUM(EMI94:EMI95)</f>
        <v>0</v>
      </c>
      <c r="EMJ93" s="35"/>
      <c r="EMK93" s="86" t="s">
        <v>244</v>
      </c>
      <c r="EML93" s="87" t="s">
        <v>250</v>
      </c>
      <c r="EMM93" s="88"/>
      <c r="EMN93" s="89"/>
      <c r="EMO93" s="89"/>
      <c r="EMP93" s="90"/>
      <c r="EMQ93" s="36"/>
      <c r="EMR93" s="37"/>
      <c r="EMS93" s="33"/>
      <c r="EMT93" s="34"/>
      <c r="EMU93" s="34"/>
      <c r="EMV93" s="35">
        <f t="shared" ref="EMV93" si="987">SUM(EMV94:EMV95)</f>
        <v>0</v>
      </c>
      <c r="EMW93" s="35">
        <f t="shared" ref="EMW93" si="988">SUM(EMW94:EMW95)</f>
        <v>0</v>
      </c>
      <c r="EMX93" s="35">
        <f t="shared" ref="EMX93" si="989">SUM(EMX94:EMX95)</f>
        <v>0</v>
      </c>
      <c r="EMY93" s="35">
        <f t="shared" ref="EMY93" si="990">SUM(EMY94:EMY95)</f>
        <v>0</v>
      </c>
      <c r="EMZ93" s="35"/>
      <c r="ENA93" s="86" t="s">
        <v>244</v>
      </c>
      <c r="ENB93" s="87" t="s">
        <v>250</v>
      </c>
      <c r="ENC93" s="88"/>
      <c r="END93" s="89"/>
      <c r="ENE93" s="89"/>
      <c r="ENF93" s="90"/>
      <c r="ENG93" s="36"/>
      <c r="ENH93" s="37"/>
      <c r="ENI93" s="33"/>
      <c r="ENJ93" s="34"/>
      <c r="ENK93" s="34"/>
      <c r="ENL93" s="35">
        <f t="shared" ref="ENL93" si="991">SUM(ENL94:ENL95)</f>
        <v>0</v>
      </c>
      <c r="ENM93" s="35">
        <f t="shared" ref="ENM93" si="992">SUM(ENM94:ENM95)</f>
        <v>0</v>
      </c>
      <c r="ENN93" s="35">
        <f t="shared" ref="ENN93" si="993">SUM(ENN94:ENN95)</f>
        <v>0</v>
      </c>
      <c r="ENO93" s="35">
        <f t="shared" ref="ENO93" si="994">SUM(ENO94:ENO95)</f>
        <v>0</v>
      </c>
      <c r="ENP93" s="35"/>
      <c r="ENQ93" s="86" t="s">
        <v>244</v>
      </c>
      <c r="ENR93" s="87" t="s">
        <v>250</v>
      </c>
      <c r="ENS93" s="88"/>
      <c r="ENT93" s="89"/>
      <c r="ENU93" s="89"/>
      <c r="ENV93" s="90"/>
      <c r="ENW93" s="36"/>
      <c r="ENX93" s="37"/>
      <c r="ENY93" s="33"/>
      <c r="ENZ93" s="34"/>
      <c r="EOA93" s="34"/>
      <c r="EOB93" s="35">
        <f t="shared" ref="EOB93" si="995">SUM(EOB94:EOB95)</f>
        <v>0</v>
      </c>
      <c r="EOC93" s="35">
        <f t="shared" ref="EOC93" si="996">SUM(EOC94:EOC95)</f>
        <v>0</v>
      </c>
      <c r="EOD93" s="35">
        <f t="shared" ref="EOD93" si="997">SUM(EOD94:EOD95)</f>
        <v>0</v>
      </c>
      <c r="EOE93" s="35">
        <f t="shared" ref="EOE93" si="998">SUM(EOE94:EOE95)</f>
        <v>0</v>
      </c>
      <c r="EOF93" s="35"/>
      <c r="EOG93" s="86" t="s">
        <v>244</v>
      </c>
      <c r="EOH93" s="87" t="s">
        <v>250</v>
      </c>
      <c r="EOI93" s="88"/>
      <c r="EOJ93" s="89"/>
      <c r="EOK93" s="89"/>
      <c r="EOL93" s="90"/>
      <c r="EOM93" s="36"/>
      <c r="EON93" s="37"/>
      <c r="EOO93" s="33"/>
      <c r="EOP93" s="34"/>
      <c r="EOQ93" s="34"/>
      <c r="EOR93" s="35">
        <f t="shared" ref="EOR93" si="999">SUM(EOR94:EOR95)</f>
        <v>0</v>
      </c>
      <c r="EOS93" s="35">
        <f t="shared" ref="EOS93" si="1000">SUM(EOS94:EOS95)</f>
        <v>0</v>
      </c>
      <c r="EOT93" s="35">
        <f t="shared" ref="EOT93" si="1001">SUM(EOT94:EOT95)</f>
        <v>0</v>
      </c>
      <c r="EOU93" s="35">
        <f t="shared" ref="EOU93" si="1002">SUM(EOU94:EOU95)</f>
        <v>0</v>
      </c>
      <c r="EOV93" s="35"/>
      <c r="EOW93" s="86" t="s">
        <v>244</v>
      </c>
      <c r="EOX93" s="87" t="s">
        <v>250</v>
      </c>
      <c r="EOY93" s="88"/>
      <c r="EOZ93" s="89"/>
      <c r="EPA93" s="89"/>
      <c r="EPB93" s="90"/>
      <c r="EPC93" s="36"/>
      <c r="EPD93" s="37"/>
      <c r="EPE93" s="33"/>
      <c r="EPF93" s="34"/>
      <c r="EPG93" s="34"/>
      <c r="EPH93" s="35">
        <f t="shared" ref="EPH93" si="1003">SUM(EPH94:EPH95)</f>
        <v>0</v>
      </c>
      <c r="EPI93" s="35">
        <f t="shared" ref="EPI93" si="1004">SUM(EPI94:EPI95)</f>
        <v>0</v>
      </c>
      <c r="EPJ93" s="35">
        <f t="shared" ref="EPJ93" si="1005">SUM(EPJ94:EPJ95)</f>
        <v>0</v>
      </c>
      <c r="EPK93" s="35">
        <f t="shared" ref="EPK93" si="1006">SUM(EPK94:EPK95)</f>
        <v>0</v>
      </c>
      <c r="EPL93" s="35"/>
      <c r="EPM93" s="86" t="s">
        <v>244</v>
      </c>
      <c r="EPN93" s="87" t="s">
        <v>250</v>
      </c>
      <c r="EPO93" s="88"/>
      <c r="EPP93" s="89"/>
      <c r="EPQ93" s="89"/>
      <c r="EPR93" s="90"/>
      <c r="EPS93" s="36"/>
      <c r="EPT93" s="37"/>
      <c r="EPU93" s="33"/>
      <c r="EPV93" s="34"/>
      <c r="EPW93" s="34"/>
      <c r="EPX93" s="35">
        <f t="shared" ref="EPX93" si="1007">SUM(EPX94:EPX95)</f>
        <v>0</v>
      </c>
      <c r="EPY93" s="35">
        <f t="shared" ref="EPY93" si="1008">SUM(EPY94:EPY95)</f>
        <v>0</v>
      </c>
      <c r="EPZ93" s="35">
        <f t="shared" ref="EPZ93" si="1009">SUM(EPZ94:EPZ95)</f>
        <v>0</v>
      </c>
      <c r="EQA93" s="35">
        <f t="shared" ref="EQA93" si="1010">SUM(EQA94:EQA95)</f>
        <v>0</v>
      </c>
      <c r="EQB93" s="35"/>
      <c r="EQC93" s="86" t="s">
        <v>244</v>
      </c>
      <c r="EQD93" s="87" t="s">
        <v>250</v>
      </c>
      <c r="EQE93" s="88"/>
      <c r="EQF93" s="89"/>
      <c r="EQG93" s="89"/>
      <c r="EQH93" s="90"/>
      <c r="EQI93" s="36"/>
      <c r="EQJ93" s="37"/>
      <c r="EQK93" s="33"/>
      <c r="EQL93" s="34"/>
      <c r="EQM93" s="34"/>
      <c r="EQN93" s="35">
        <f t="shared" ref="EQN93" si="1011">SUM(EQN94:EQN95)</f>
        <v>0</v>
      </c>
      <c r="EQO93" s="35">
        <f t="shared" ref="EQO93" si="1012">SUM(EQO94:EQO95)</f>
        <v>0</v>
      </c>
      <c r="EQP93" s="35">
        <f t="shared" ref="EQP93" si="1013">SUM(EQP94:EQP95)</f>
        <v>0</v>
      </c>
      <c r="EQQ93" s="35">
        <f t="shared" ref="EQQ93" si="1014">SUM(EQQ94:EQQ95)</f>
        <v>0</v>
      </c>
      <c r="EQR93" s="35"/>
      <c r="EQS93" s="86" t="s">
        <v>244</v>
      </c>
      <c r="EQT93" s="87" t="s">
        <v>250</v>
      </c>
      <c r="EQU93" s="88"/>
      <c r="EQV93" s="89"/>
      <c r="EQW93" s="89"/>
      <c r="EQX93" s="90"/>
      <c r="EQY93" s="36"/>
      <c r="EQZ93" s="37"/>
      <c r="ERA93" s="33"/>
      <c r="ERB93" s="34"/>
      <c r="ERC93" s="34"/>
      <c r="ERD93" s="35">
        <f t="shared" ref="ERD93" si="1015">SUM(ERD94:ERD95)</f>
        <v>0</v>
      </c>
      <c r="ERE93" s="35">
        <f t="shared" ref="ERE93" si="1016">SUM(ERE94:ERE95)</f>
        <v>0</v>
      </c>
      <c r="ERF93" s="35">
        <f t="shared" ref="ERF93" si="1017">SUM(ERF94:ERF95)</f>
        <v>0</v>
      </c>
      <c r="ERG93" s="35">
        <f t="shared" ref="ERG93" si="1018">SUM(ERG94:ERG95)</f>
        <v>0</v>
      </c>
      <c r="ERH93" s="35"/>
      <c r="ERI93" s="86" t="s">
        <v>244</v>
      </c>
      <c r="ERJ93" s="87" t="s">
        <v>250</v>
      </c>
      <c r="ERK93" s="88"/>
      <c r="ERL93" s="89"/>
      <c r="ERM93" s="89"/>
      <c r="ERN93" s="90"/>
      <c r="ERO93" s="36"/>
      <c r="ERP93" s="37"/>
      <c r="ERQ93" s="33"/>
      <c r="ERR93" s="34"/>
      <c r="ERS93" s="34"/>
      <c r="ERT93" s="35">
        <f t="shared" ref="ERT93" si="1019">SUM(ERT94:ERT95)</f>
        <v>0</v>
      </c>
      <c r="ERU93" s="35">
        <f t="shared" ref="ERU93" si="1020">SUM(ERU94:ERU95)</f>
        <v>0</v>
      </c>
      <c r="ERV93" s="35">
        <f t="shared" ref="ERV93" si="1021">SUM(ERV94:ERV95)</f>
        <v>0</v>
      </c>
      <c r="ERW93" s="35">
        <f t="shared" ref="ERW93" si="1022">SUM(ERW94:ERW95)</f>
        <v>0</v>
      </c>
      <c r="ERX93" s="35"/>
      <c r="ERY93" s="86" t="s">
        <v>244</v>
      </c>
      <c r="ERZ93" s="87" t="s">
        <v>250</v>
      </c>
      <c r="ESA93" s="88"/>
      <c r="ESB93" s="89"/>
      <c r="ESC93" s="89"/>
      <c r="ESD93" s="90"/>
      <c r="ESE93" s="36"/>
      <c r="ESF93" s="37"/>
      <c r="ESG93" s="33"/>
      <c r="ESH93" s="34"/>
      <c r="ESI93" s="34"/>
      <c r="ESJ93" s="35">
        <f t="shared" ref="ESJ93" si="1023">SUM(ESJ94:ESJ95)</f>
        <v>0</v>
      </c>
      <c r="ESK93" s="35">
        <f t="shared" ref="ESK93" si="1024">SUM(ESK94:ESK95)</f>
        <v>0</v>
      </c>
      <c r="ESL93" s="35">
        <f t="shared" ref="ESL93" si="1025">SUM(ESL94:ESL95)</f>
        <v>0</v>
      </c>
      <c r="ESM93" s="35">
        <f t="shared" ref="ESM93" si="1026">SUM(ESM94:ESM95)</f>
        <v>0</v>
      </c>
      <c r="ESN93" s="35"/>
      <c r="ESO93" s="86" t="s">
        <v>244</v>
      </c>
      <c r="ESP93" s="87" t="s">
        <v>250</v>
      </c>
      <c r="ESQ93" s="88"/>
      <c r="ESR93" s="89"/>
      <c r="ESS93" s="89"/>
      <c r="EST93" s="90"/>
      <c r="ESU93" s="36"/>
      <c r="ESV93" s="37"/>
      <c r="ESW93" s="33"/>
      <c r="ESX93" s="34"/>
      <c r="ESY93" s="34"/>
      <c r="ESZ93" s="35">
        <f t="shared" ref="ESZ93" si="1027">SUM(ESZ94:ESZ95)</f>
        <v>0</v>
      </c>
      <c r="ETA93" s="35">
        <f t="shared" ref="ETA93" si="1028">SUM(ETA94:ETA95)</f>
        <v>0</v>
      </c>
      <c r="ETB93" s="35">
        <f t="shared" ref="ETB93" si="1029">SUM(ETB94:ETB95)</f>
        <v>0</v>
      </c>
      <c r="ETC93" s="35">
        <f t="shared" ref="ETC93" si="1030">SUM(ETC94:ETC95)</f>
        <v>0</v>
      </c>
      <c r="ETD93" s="35"/>
      <c r="ETE93" s="86" t="s">
        <v>244</v>
      </c>
      <c r="ETF93" s="87" t="s">
        <v>250</v>
      </c>
      <c r="ETG93" s="88"/>
      <c r="ETH93" s="89"/>
      <c r="ETI93" s="89"/>
      <c r="ETJ93" s="90"/>
      <c r="ETK93" s="36"/>
      <c r="ETL93" s="37"/>
      <c r="ETM93" s="33"/>
      <c r="ETN93" s="34"/>
      <c r="ETO93" s="34"/>
      <c r="ETP93" s="35">
        <f t="shared" ref="ETP93" si="1031">SUM(ETP94:ETP95)</f>
        <v>0</v>
      </c>
      <c r="ETQ93" s="35">
        <f t="shared" ref="ETQ93" si="1032">SUM(ETQ94:ETQ95)</f>
        <v>0</v>
      </c>
      <c r="ETR93" s="35">
        <f t="shared" ref="ETR93" si="1033">SUM(ETR94:ETR95)</f>
        <v>0</v>
      </c>
      <c r="ETS93" s="35">
        <f t="shared" ref="ETS93" si="1034">SUM(ETS94:ETS95)</f>
        <v>0</v>
      </c>
      <c r="ETT93" s="35"/>
      <c r="ETU93" s="86" t="s">
        <v>244</v>
      </c>
      <c r="ETV93" s="87" t="s">
        <v>250</v>
      </c>
      <c r="ETW93" s="88"/>
      <c r="ETX93" s="89"/>
      <c r="ETY93" s="89"/>
      <c r="ETZ93" s="90"/>
      <c r="EUA93" s="36"/>
      <c r="EUB93" s="37"/>
      <c r="EUC93" s="33"/>
      <c r="EUD93" s="34"/>
      <c r="EUE93" s="34"/>
      <c r="EUF93" s="35">
        <f t="shared" ref="EUF93" si="1035">SUM(EUF94:EUF95)</f>
        <v>0</v>
      </c>
      <c r="EUG93" s="35">
        <f t="shared" ref="EUG93" si="1036">SUM(EUG94:EUG95)</f>
        <v>0</v>
      </c>
      <c r="EUH93" s="35">
        <f t="shared" ref="EUH93" si="1037">SUM(EUH94:EUH95)</f>
        <v>0</v>
      </c>
      <c r="EUI93" s="35">
        <f t="shared" ref="EUI93" si="1038">SUM(EUI94:EUI95)</f>
        <v>0</v>
      </c>
      <c r="EUJ93" s="35"/>
      <c r="EUK93" s="86" t="s">
        <v>244</v>
      </c>
      <c r="EUL93" s="87" t="s">
        <v>250</v>
      </c>
      <c r="EUM93" s="88"/>
      <c r="EUN93" s="89"/>
      <c r="EUO93" s="89"/>
      <c r="EUP93" s="90"/>
      <c r="EUQ93" s="36"/>
      <c r="EUR93" s="37"/>
      <c r="EUS93" s="33"/>
      <c r="EUT93" s="34"/>
      <c r="EUU93" s="34"/>
      <c r="EUV93" s="35">
        <f t="shared" ref="EUV93" si="1039">SUM(EUV94:EUV95)</f>
        <v>0</v>
      </c>
      <c r="EUW93" s="35">
        <f t="shared" ref="EUW93" si="1040">SUM(EUW94:EUW95)</f>
        <v>0</v>
      </c>
      <c r="EUX93" s="35">
        <f t="shared" ref="EUX93" si="1041">SUM(EUX94:EUX95)</f>
        <v>0</v>
      </c>
      <c r="EUY93" s="35">
        <f t="shared" ref="EUY93" si="1042">SUM(EUY94:EUY95)</f>
        <v>0</v>
      </c>
      <c r="EUZ93" s="35"/>
      <c r="EVA93" s="86" t="s">
        <v>244</v>
      </c>
      <c r="EVB93" s="87" t="s">
        <v>250</v>
      </c>
      <c r="EVC93" s="88"/>
      <c r="EVD93" s="89"/>
      <c r="EVE93" s="89"/>
      <c r="EVF93" s="90"/>
      <c r="EVG93" s="36"/>
      <c r="EVH93" s="37"/>
      <c r="EVI93" s="33"/>
      <c r="EVJ93" s="34"/>
      <c r="EVK93" s="34"/>
      <c r="EVL93" s="35">
        <f t="shared" ref="EVL93" si="1043">SUM(EVL94:EVL95)</f>
        <v>0</v>
      </c>
      <c r="EVM93" s="35">
        <f t="shared" ref="EVM93" si="1044">SUM(EVM94:EVM95)</f>
        <v>0</v>
      </c>
      <c r="EVN93" s="35">
        <f t="shared" ref="EVN93" si="1045">SUM(EVN94:EVN95)</f>
        <v>0</v>
      </c>
      <c r="EVO93" s="35">
        <f t="shared" ref="EVO93" si="1046">SUM(EVO94:EVO95)</f>
        <v>0</v>
      </c>
      <c r="EVP93" s="35"/>
      <c r="EVQ93" s="86" t="s">
        <v>244</v>
      </c>
      <c r="EVR93" s="87" t="s">
        <v>250</v>
      </c>
      <c r="EVS93" s="88"/>
      <c r="EVT93" s="89"/>
      <c r="EVU93" s="89"/>
      <c r="EVV93" s="90"/>
      <c r="EVW93" s="36"/>
      <c r="EVX93" s="37"/>
      <c r="EVY93" s="33"/>
      <c r="EVZ93" s="34"/>
      <c r="EWA93" s="34"/>
      <c r="EWB93" s="35">
        <f t="shared" ref="EWB93" si="1047">SUM(EWB94:EWB95)</f>
        <v>0</v>
      </c>
      <c r="EWC93" s="35">
        <f t="shared" ref="EWC93" si="1048">SUM(EWC94:EWC95)</f>
        <v>0</v>
      </c>
      <c r="EWD93" s="35">
        <f t="shared" ref="EWD93" si="1049">SUM(EWD94:EWD95)</f>
        <v>0</v>
      </c>
      <c r="EWE93" s="35">
        <f t="shared" ref="EWE93" si="1050">SUM(EWE94:EWE95)</f>
        <v>0</v>
      </c>
      <c r="EWF93" s="35"/>
      <c r="EWG93" s="86" t="s">
        <v>244</v>
      </c>
      <c r="EWH93" s="87" t="s">
        <v>250</v>
      </c>
      <c r="EWI93" s="88"/>
      <c r="EWJ93" s="89"/>
      <c r="EWK93" s="89"/>
      <c r="EWL93" s="90"/>
      <c r="EWM93" s="36"/>
      <c r="EWN93" s="37"/>
      <c r="EWO93" s="33"/>
      <c r="EWP93" s="34"/>
      <c r="EWQ93" s="34"/>
      <c r="EWR93" s="35">
        <f t="shared" ref="EWR93" si="1051">SUM(EWR94:EWR95)</f>
        <v>0</v>
      </c>
      <c r="EWS93" s="35">
        <f t="shared" ref="EWS93" si="1052">SUM(EWS94:EWS95)</f>
        <v>0</v>
      </c>
      <c r="EWT93" s="35">
        <f t="shared" ref="EWT93" si="1053">SUM(EWT94:EWT95)</f>
        <v>0</v>
      </c>
      <c r="EWU93" s="35">
        <f t="shared" ref="EWU93" si="1054">SUM(EWU94:EWU95)</f>
        <v>0</v>
      </c>
      <c r="EWV93" s="35"/>
      <c r="EWW93" s="86" t="s">
        <v>244</v>
      </c>
      <c r="EWX93" s="87" t="s">
        <v>250</v>
      </c>
      <c r="EWY93" s="88"/>
      <c r="EWZ93" s="89"/>
      <c r="EXA93" s="89"/>
      <c r="EXB93" s="90"/>
      <c r="EXC93" s="36"/>
      <c r="EXD93" s="37"/>
      <c r="EXE93" s="33"/>
      <c r="EXF93" s="34"/>
      <c r="EXG93" s="34"/>
      <c r="EXH93" s="35">
        <f t="shared" ref="EXH93" si="1055">SUM(EXH94:EXH95)</f>
        <v>0</v>
      </c>
      <c r="EXI93" s="35">
        <f t="shared" ref="EXI93" si="1056">SUM(EXI94:EXI95)</f>
        <v>0</v>
      </c>
      <c r="EXJ93" s="35">
        <f t="shared" ref="EXJ93" si="1057">SUM(EXJ94:EXJ95)</f>
        <v>0</v>
      </c>
      <c r="EXK93" s="35">
        <f t="shared" ref="EXK93" si="1058">SUM(EXK94:EXK95)</f>
        <v>0</v>
      </c>
      <c r="EXL93" s="35"/>
      <c r="EXM93" s="86" t="s">
        <v>244</v>
      </c>
      <c r="EXN93" s="87" t="s">
        <v>250</v>
      </c>
      <c r="EXO93" s="88"/>
      <c r="EXP93" s="89"/>
      <c r="EXQ93" s="89"/>
      <c r="EXR93" s="90"/>
      <c r="EXS93" s="36"/>
      <c r="EXT93" s="37"/>
      <c r="EXU93" s="33"/>
      <c r="EXV93" s="34"/>
      <c r="EXW93" s="34"/>
      <c r="EXX93" s="35">
        <f t="shared" ref="EXX93" si="1059">SUM(EXX94:EXX95)</f>
        <v>0</v>
      </c>
      <c r="EXY93" s="35">
        <f t="shared" ref="EXY93" si="1060">SUM(EXY94:EXY95)</f>
        <v>0</v>
      </c>
      <c r="EXZ93" s="35">
        <f t="shared" ref="EXZ93" si="1061">SUM(EXZ94:EXZ95)</f>
        <v>0</v>
      </c>
      <c r="EYA93" s="35">
        <f t="shared" ref="EYA93" si="1062">SUM(EYA94:EYA95)</f>
        <v>0</v>
      </c>
      <c r="EYB93" s="35"/>
      <c r="EYC93" s="86" t="s">
        <v>244</v>
      </c>
      <c r="EYD93" s="87" t="s">
        <v>250</v>
      </c>
      <c r="EYE93" s="88"/>
      <c r="EYF93" s="89"/>
      <c r="EYG93" s="89"/>
      <c r="EYH93" s="90"/>
      <c r="EYI93" s="36"/>
      <c r="EYJ93" s="37"/>
      <c r="EYK93" s="33"/>
      <c r="EYL93" s="34"/>
      <c r="EYM93" s="34"/>
      <c r="EYN93" s="35">
        <f t="shared" ref="EYN93" si="1063">SUM(EYN94:EYN95)</f>
        <v>0</v>
      </c>
      <c r="EYO93" s="35">
        <f t="shared" ref="EYO93" si="1064">SUM(EYO94:EYO95)</f>
        <v>0</v>
      </c>
      <c r="EYP93" s="35">
        <f t="shared" ref="EYP93" si="1065">SUM(EYP94:EYP95)</f>
        <v>0</v>
      </c>
      <c r="EYQ93" s="35">
        <f t="shared" ref="EYQ93" si="1066">SUM(EYQ94:EYQ95)</f>
        <v>0</v>
      </c>
      <c r="EYR93" s="35"/>
      <c r="EYS93" s="86" t="s">
        <v>244</v>
      </c>
      <c r="EYT93" s="87" t="s">
        <v>250</v>
      </c>
      <c r="EYU93" s="88"/>
      <c r="EYV93" s="89"/>
      <c r="EYW93" s="89"/>
      <c r="EYX93" s="90"/>
      <c r="EYY93" s="36"/>
      <c r="EYZ93" s="37"/>
      <c r="EZA93" s="33"/>
      <c r="EZB93" s="34"/>
      <c r="EZC93" s="34"/>
      <c r="EZD93" s="35">
        <f t="shared" ref="EZD93" si="1067">SUM(EZD94:EZD95)</f>
        <v>0</v>
      </c>
      <c r="EZE93" s="35">
        <f t="shared" ref="EZE93" si="1068">SUM(EZE94:EZE95)</f>
        <v>0</v>
      </c>
      <c r="EZF93" s="35">
        <f t="shared" ref="EZF93" si="1069">SUM(EZF94:EZF95)</f>
        <v>0</v>
      </c>
      <c r="EZG93" s="35">
        <f t="shared" ref="EZG93" si="1070">SUM(EZG94:EZG95)</f>
        <v>0</v>
      </c>
      <c r="EZH93" s="35"/>
      <c r="EZI93" s="86" t="s">
        <v>244</v>
      </c>
      <c r="EZJ93" s="87" t="s">
        <v>250</v>
      </c>
      <c r="EZK93" s="88"/>
      <c r="EZL93" s="89"/>
      <c r="EZM93" s="89"/>
      <c r="EZN93" s="90"/>
      <c r="EZO93" s="36"/>
      <c r="EZP93" s="37"/>
      <c r="EZQ93" s="33"/>
      <c r="EZR93" s="34"/>
      <c r="EZS93" s="34"/>
      <c r="EZT93" s="35">
        <f t="shared" ref="EZT93" si="1071">SUM(EZT94:EZT95)</f>
        <v>0</v>
      </c>
      <c r="EZU93" s="35">
        <f t="shared" ref="EZU93" si="1072">SUM(EZU94:EZU95)</f>
        <v>0</v>
      </c>
      <c r="EZV93" s="35">
        <f t="shared" ref="EZV93" si="1073">SUM(EZV94:EZV95)</f>
        <v>0</v>
      </c>
      <c r="EZW93" s="35">
        <f t="shared" ref="EZW93" si="1074">SUM(EZW94:EZW95)</f>
        <v>0</v>
      </c>
      <c r="EZX93" s="35"/>
      <c r="EZY93" s="86" t="s">
        <v>244</v>
      </c>
      <c r="EZZ93" s="87" t="s">
        <v>250</v>
      </c>
      <c r="FAA93" s="88"/>
      <c r="FAB93" s="89"/>
      <c r="FAC93" s="89"/>
      <c r="FAD93" s="90"/>
      <c r="FAE93" s="36"/>
      <c r="FAF93" s="37"/>
      <c r="FAG93" s="33"/>
      <c r="FAH93" s="34"/>
      <c r="FAI93" s="34"/>
      <c r="FAJ93" s="35">
        <f t="shared" ref="FAJ93" si="1075">SUM(FAJ94:FAJ95)</f>
        <v>0</v>
      </c>
      <c r="FAK93" s="35">
        <f t="shared" ref="FAK93" si="1076">SUM(FAK94:FAK95)</f>
        <v>0</v>
      </c>
      <c r="FAL93" s="35">
        <f t="shared" ref="FAL93" si="1077">SUM(FAL94:FAL95)</f>
        <v>0</v>
      </c>
      <c r="FAM93" s="35">
        <f t="shared" ref="FAM93" si="1078">SUM(FAM94:FAM95)</f>
        <v>0</v>
      </c>
      <c r="FAN93" s="35"/>
      <c r="FAO93" s="86" t="s">
        <v>244</v>
      </c>
      <c r="FAP93" s="87" t="s">
        <v>250</v>
      </c>
      <c r="FAQ93" s="88"/>
      <c r="FAR93" s="89"/>
      <c r="FAS93" s="89"/>
      <c r="FAT93" s="90"/>
      <c r="FAU93" s="36"/>
      <c r="FAV93" s="37"/>
      <c r="FAW93" s="33"/>
      <c r="FAX93" s="34"/>
      <c r="FAY93" s="34"/>
      <c r="FAZ93" s="35">
        <f t="shared" ref="FAZ93" si="1079">SUM(FAZ94:FAZ95)</f>
        <v>0</v>
      </c>
      <c r="FBA93" s="35">
        <f t="shared" ref="FBA93" si="1080">SUM(FBA94:FBA95)</f>
        <v>0</v>
      </c>
      <c r="FBB93" s="35">
        <f t="shared" ref="FBB93" si="1081">SUM(FBB94:FBB95)</f>
        <v>0</v>
      </c>
      <c r="FBC93" s="35">
        <f t="shared" ref="FBC93" si="1082">SUM(FBC94:FBC95)</f>
        <v>0</v>
      </c>
      <c r="FBD93" s="35"/>
      <c r="FBE93" s="86" t="s">
        <v>244</v>
      </c>
      <c r="FBF93" s="87" t="s">
        <v>250</v>
      </c>
      <c r="FBG93" s="88"/>
      <c r="FBH93" s="89"/>
      <c r="FBI93" s="89"/>
      <c r="FBJ93" s="90"/>
      <c r="FBK93" s="36"/>
      <c r="FBL93" s="37"/>
      <c r="FBM93" s="33"/>
      <c r="FBN93" s="34"/>
      <c r="FBO93" s="34"/>
      <c r="FBP93" s="35">
        <f t="shared" ref="FBP93" si="1083">SUM(FBP94:FBP95)</f>
        <v>0</v>
      </c>
      <c r="FBQ93" s="35">
        <f t="shared" ref="FBQ93" si="1084">SUM(FBQ94:FBQ95)</f>
        <v>0</v>
      </c>
      <c r="FBR93" s="35">
        <f t="shared" ref="FBR93" si="1085">SUM(FBR94:FBR95)</f>
        <v>0</v>
      </c>
      <c r="FBS93" s="35">
        <f t="shared" ref="FBS93" si="1086">SUM(FBS94:FBS95)</f>
        <v>0</v>
      </c>
      <c r="FBT93" s="35"/>
      <c r="FBU93" s="86" t="s">
        <v>244</v>
      </c>
      <c r="FBV93" s="87" t="s">
        <v>250</v>
      </c>
      <c r="FBW93" s="88"/>
      <c r="FBX93" s="89"/>
      <c r="FBY93" s="89"/>
      <c r="FBZ93" s="90"/>
      <c r="FCA93" s="36"/>
      <c r="FCB93" s="37"/>
      <c r="FCC93" s="33"/>
      <c r="FCD93" s="34"/>
      <c r="FCE93" s="34"/>
      <c r="FCF93" s="35">
        <f t="shared" ref="FCF93" si="1087">SUM(FCF94:FCF95)</f>
        <v>0</v>
      </c>
      <c r="FCG93" s="35">
        <f t="shared" ref="FCG93" si="1088">SUM(FCG94:FCG95)</f>
        <v>0</v>
      </c>
      <c r="FCH93" s="35">
        <f t="shared" ref="FCH93" si="1089">SUM(FCH94:FCH95)</f>
        <v>0</v>
      </c>
      <c r="FCI93" s="35">
        <f t="shared" ref="FCI93" si="1090">SUM(FCI94:FCI95)</f>
        <v>0</v>
      </c>
      <c r="FCJ93" s="35"/>
      <c r="FCK93" s="86" t="s">
        <v>244</v>
      </c>
      <c r="FCL93" s="87" t="s">
        <v>250</v>
      </c>
      <c r="FCM93" s="88"/>
      <c r="FCN93" s="89"/>
      <c r="FCO93" s="89"/>
      <c r="FCP93" s="90"/>
      <c r="FCQ93" s="36"/>
      <c r="FCR93" s="37"/>
      <c r="FCS93" s="33"/>
      <c r="FCT93" s="34"/>
      <c r="FCU93" s="34"/>
      <c r="FCV93" s="35">
        <f t="shared" ref="FCV93" si="1091">SUM(FCV94:FCV95)</f>
        <v>0</v>
      </c>
      <c r="FCW93" s="35">
        <f t="shared" ref="FCW93" si="1092">SUM(FCW94:FCW95)</f>
        <v>0</v>
      </c>
      <c r="FCX93" s="35">
        <f t="shared" ref="FCX93" si="1093">SUM(FCX94:FCX95)</f>
        <v>0</v>
      </c>
      <c r="FCY93" s="35">
        <f t="shared" ref="FCY93" si="1094">SUM(FCY94:FCY95)</f>
        <v>0</v>
      </c>
      <c r="FCZ93" s="35"/>
      <c r="FDA93" s="86" t="s">
        <v>244</v>
      </c>
      <c r="FDB93" s="87" t="s">
        <v>250</v>
      </c>
      <c r="FDC93" s="88"/>
      <c r="FDD93" s="89"/>
      <c r="FDE93" s="89"/>
      <c r="FDF93" s="90"/>
      <c r="FDG93" s="36"/>
      <c r="FDH93" s="37"/>
      <c r="FDI93" s="33"/>
      <c r="FDJ93" s="34"/>
      <c r="FDK93" s="34"/>
      <c r="FDL93" s="35">
        <f t="shared" ref="FDL93" si="1095">SUM(FDL94:FDL95)</f>
        <v>0</v>
      </c>
      <c r="FDM93" s="35">
        <f t="shared" ref="FDM93" si="1096">SUM(FDM94:FDM95)</f>
        <v>0</v>
      </c>
      <c r="FDN93" s="35">
        <f t="shared" ref="FDN93" si="1097">SUM(FDN94:FDN95)</f>
        <v>0</v>
      </c>
      <c r="FDO93" s="35">
        <f t="shared" ref="FDO93" si="1098">SUM(FDO94:FDO95)</f>
        <v>0</v>
      </c>
      <c r="FDP93" s="35"/>
      <c r="FDQ93" s="86" t="s">
        <v>244</v>
      </c>
      <c r="FDR93" s="87" t="s">
        <v>250</v>
      </c>
      <c r="FDS93" s="88"/>
      <c r="FDT93" s="89"/>
      <c r="FDU93" s="89"/>
      <c r="FDV93" s="90"/>
      <c r="FDW93" s="36"/>
      <c r="FDX93" s="37"/>
      <c r="FDY93" s="33"/>
      <c r="FDZ93" s="34"/>
      <c r="FEA93" s="34"/>
      <c r="FEB93" s="35">
        <f t="shared" ref="FEB93" si="1099">SUM(FEB94:FEB95)</f>
        <v>0</v>
      </c>
      <c r="FEC93" s="35">
        <f t="shared" ref="FEC93" si="1100">SUM(FEC94:FEC95)</f>
        <v>0</v>
      </c>
      <c r="FED93" s="35">
        <f t="shared" ref="FED93" si="1101">SUM(FED94:FED95)</f>
        <v>0</v>
      </c>
      <c r="FEE93" s="35">
        <f t="shared" ref="FEE93" si="1102">SUM(FEE94:FEE95)</f>
        <v>0</v>
      </c>
      <c r="FEF93" s="35"/>
      <c r="FEG93" s="86" t="s">
        <v>244</v>
      </c>
      <c r="FEH93" s="87" t="s">
        <v>250</v>
      </c>
      <c r="FEI93" s="88"/>
      <c r="FEJ93" s="89"/>
      <c r="FEK93" s="89"/>
      <c r="FEL93" s="90"/>
      <c r="FEM93" s="36"/>
      <c r="FEN93" s="37"/>
      <c r="FEO93" s="33"/>
      <c r="FEP93" s="34"/>
      <c r="FEQ93" s="34"/>
      <c r="FER93" s="35">
        <f t="shared" ref="FER93" si="1103">SUM(FER94:FER95)</f>
        <v>0</v>
      </c>
      <c r="FES93" s="35">
        <f t="shared" ref="FES93" si="1104">SUM(FES94:FES95)</f>
        <v>0</v>
      </c>
      <c r="FET93" s="35">
        <f t="shared" ref="FET93" si="1105">SUM(FET94:FET95)</f>
        <v>0</v>
      </c>
      <c r="FEU93" s="35">
        <f t="shared" ref="FEU93" si="1106">SUM(FEU94:FEU95)</f>
        <v>0</v>
      </c>
      <c r="FEV93" s="35"/>
      <c r="FEW93" s="86" t="s">
        <v>244</v>
      </c>
      <c r="FEX93" s="87" t="s">
        <v>250</v>
      </c>
      <c r="FEY93" s="88"/>
      <c r="FEZ93" s="89"/>
      <c r="FFA93" s="89"/>
      <c r="FFB93" s="90"/>
      <c r="FFC93" s="36"/>
      <c r="FFD93" s="37"/>
      <c r="FFE93" s="33"/>
      <c r="FFF93" s="34"/>
      <c r="FFG93" s="34"/>
      <c r="FFH93" s="35">
        <f t="shared" ref="FFH93" si="1107">SUM(FFH94:FFH95)</f>
        <v>0</v>
      </c>
      <c r="FFI93" s="35">
        <f t="shared" ref="FFI93" si="1108">SUM(FFI94:FFI95)</f>
        <v>0</v>
      </c>
      <c r="FFJ93" s="35">
        <f t="shared" ref="FFJ93" si="1109">SUM(FFJ94:FFJ95)</f>
        <v>0</v>
      </c>
      <c r="FFK93" s="35">
        <f t="shared" ref="FFK93" si="1110">SUM(FFK94:FFK95)</f>
        <v>0</v>
      </c>
      <c r="FFL93" s="35"/>
      <c r="FFM93" s="86" t="s">
        <v>244</v>
      </c>
      <c r="FFN93" s="87" t="s">
        <v>250</v>
      </c>
      <c r="FFO93" s="88"/>
      <c r="FFP93" s="89"/>
      <c r="FFQ93" s="89"/>
      <c r="FFR93" s="90"/>
      <c r="FFS93" s="36"/>
      <c r="FFT93" s="37"/>
      <c r="FFU93" s="33"/>
      <c r="FFV93" s="34"/>
      <c r="FFW93" s="34"/>
      <c r="FFX93" s="35">
        <f t="shared" ref="FFX93" si="1111">SUM(FFX94:FFX95)</f>
        <v>0</v>
      </c>
      <c r="FFY93" s="35">
        <f t="shared" ref="FFY93" si="1112">SUM(FFY94:FFY95)</f>
        <v>0</v>
      </c>
      <c r="FFZ93" s="35">
        <f t="shared" ref="FFZ93" si="1113">SUM(FFZ94:FFZ95)</f>
        <v>0</v>
      </c>
      <c r="FGA93" s="35">
        <f t="shared" ref="FGA93" si="1114">SUM(FGA94:FGA95)</f>
        <v>0</v>
      </c>
      <c r="FGB93" s="35"/>
      <c r="FGC93" s="86" t="s">
        <v>244</v>
      </c>
      <c r="FGD93" s="87" t="s">
        <v>250</v>
      </c>
      <c r="FGE93" s="88"/>
      <c r="FGF93" s="89"/>
      <c r="FGG93" s="89"/>
      <c r="FGH93" s="90"/>
      <c r="FGI93" s="36"/>
      <c r="FGJ93" s="37"/>
      <c r="FGK93" s="33"/>
      <c r="FGL93" s="34"/>
      <c r="FGM93" s="34"/>
      <c r="FGN93" s="35">
        <f t="shared" ref="FGN93" si="1115">SUM(FGN94:FGN95)</f>
        <v>0</v>
      </c>
      <c r="FGO93" s="35">
        <f t="shared" ref="FGO93" si="1116">SUM(FGO94:FGO95)</f>
        <v>0</v>
      </c>
      <c r="FGP93" s="35">
        <f t="shared" ref="FGP93" si="1117">SUM(FGP94:FGP95)</f>
        <v>0</v>
      </c>
      <c r="FGQ93" s="35">
        <f t="shared" ref="FGQ93" si="1118">SUM(FGQ94:FGQ95)</f>
        <v>0</v>
      </c>
      <c r="FGR93" s="35"/>
      <c r="FGS93" s="86" t="s">
        <v>244</v>
      </c>
      <c r="FGT93" s="87" t="s">
        <v>250</v>
      </c>
      <c r="FGU93" s="88"/>
      <c r="FGV93" s="89"/>
      <c r="FGW93" s="89"/>
      <c r="FGX93" s="90"/>
      <c r="FGY93" s="36"/>
      <c r="FGZ93" s="37"/>
      <c r="FHA93" s="33"/>
      <c r="FHB93" s="34"/>
      <c r="FHC93" s="34"/>
      <c r="FHD93" s="35">
        <f t="shared" ref="FHD93" si="1119">SUM(FHD94:FHD95)</f>
        <v>0</v>
      </c>
      <c r="FHE93" s="35">
        <f t="shared" ref="FHE93" si="1120">SUM(FHE94:FHE95)</f>
        <v>0</v>
      </c>
      <c r="FHF93" s="35">
        <f t="shared" ref="FHF93" si="1121">SUM(FHF94:FHF95)</f>
        <v>0</v>
      </c>
      <c r="FHG93" s="35">
        <f t="shared" ref="FHG93" si="1122">SUM(FHG94:FHG95)</f>
        <v>0</v>
      </c>
      <c r="FHH93" s="35"/>
      <c r="FHI93" s="86" t="s">
        <v>244</v>
      </c>
      <c r="FHJ93" s="87" t="s">
        <v>250</v>
      </c>
      <c r="FHK93" s="88"/>
      <c r="FHL93" s="89"/>
      <c r="FHM93" s="89"/>
      <c r="FHN93" s="90"/>
      <c r="FHO93" s="36"/>
      <c r="FHP93" s="37"/>
      <c r="FHQ93" s="33"/>
      <c r="FHR93" s="34"/>
      <c r="FHS93" s="34"/>
      <c r="FHT93" s="35">
        <f t="shared" ref="FHT93" si="1123">SUM(FHT94:FHT95)</f>
        <v>0</v>
      </c>
      <c r="FHU93" s="35">
        <f t="shared" ref="FHU93" si="1124">SUM(FHU94:FHU95)</f>
        <v>0</v>
      </c>
      <c r="FHV93" s="35">
        <f t="shared" ref="FHV93" si="1125">SUM(FHV94:FHV95)</f>
        <v>0</v>
      </c>
      <c r="FHW93" s="35">
        <f t="shared" ref="FHW93" si="1126">SUM(FHW94:FHW95)</f>
        <v>0</v>
      </c>
      <c r="FHX93" s="35"/>
      <c r="FHY93" s="86" t="s">
        <v>244</v>
      </c>
      <c r="FHZ93" s="87" t="s">
        <v>250</v>
      </c>
      <c r="FIA93" s="88"/>
      <c r="FIB93" s="89"/>
      <c r="FIC93" s="89"/>
      <c r="FID93" s="90"/>
      <c r="FIE93" s="36"/>
      <c r="FIF93" s="37"/>
      <c r="FIG93" s="33"/>
      <c r="FIH93" s="34"/>
      <c r="FII93" s="34"/>
      <c r="FIJ93" s="35">
        <f t="shared" ref="FIJ93" si="1127">SUM(FIJ94:FIJ95)</f>
        <v>0</v>
      </c>
      <c r="FIK93" s="35">
        <f t="shared" ref="FIK93" si="1128">SUM(FIK94:FIK95)</f>
        <v>0</v>
      </c>
      <c r="FIL93" s="35">
        <f t="shared" ref="FIL93" si="1129">SUM(FIL94:FIL95)</f>
        <v>0</v>
      </c>
      <c r="FIM93" s="35">
        <f t="shared" ref="FIM93" si="1130">SUM(FIM94:FIM95)</f>
        <v>0</v>
      </c>
      <c r="FIN93" s="35"/>
      <c r="FIO93" s="86" t="s">
        <v>244</v>
      </c>
      <c r="FIP93" s="87" t="s">
        <v>250</v>
      </c>
      <c r="FIQ93" s="88"/>
      <c r="FIR93" s="89"/>
      <c r="FIS93" s="89"/>
      <c r="FIT93" s="90"/>
      <c r="FIU93" s="36"/>
      <c r="FIV93" s="37"/>
      <c r="FIW93" s="33"/>
      <c r="FIX93" s="34"/>
      <c r="FIY93" s="34"/>
      <c r="FIZ93" s="35">
        <f t="shared" ref="FIZ93" si="1131">SUM(FIZ94:FIZ95)</f>
        <v>0</v>
      </c>
      <c r="FJA93" s="35">
        <f t="shared" ref="FJA93" si="1132">SUM(FJA94:FJA95)</f>
        <v>0</v>
      </c>
      <c r="FJB93" s="35">
        <f t="shared" ref="FJB93" si="1133">SUM(FJB94:FJB95)</f>
        <v>0</v>
      </c>
      <c r="FJC93" s="35">
        <f t="shared" ref="FJC93" si="1134">SUM(FJC94:FJC95)</f>
        <v>0</v>
      </c>
      <c r="FJD93" s="35"/>
      <c r="FJE93" s="86" t="s">
        <v>244</v>
      </c>
      <c r="FJF93" s="87" t="s">
        <v>250</v>
      </c>
      <c r="FJG93" s="88"/>
      <c r="FJH93" s="89"/>
      <c r="FJI93" s="89"/>
      <c r="FJJ93" s="90"/>
      <c r="FJK93" s="36"/>
      <c r="FJL93" s="37"/>
      <c r="FJM93" s="33"/>
      <c r="FJN93" s="34"/>
      <c r="FJO93" s="34"/>
      <c r="FJP93" s="35">
        <f t="shared" ref="FJP93" si="1135">SUM(FJP94:FJP95)</f>
        <v>0</v>
      </c>
      <c r="FJQ93" s="35">
        <f t="shared" ref="FJQ93" si="1136">SUM(FJQ94:FJQ95)</f>
        <v>0</v>
      </c>
      <c r="FJR93" s="35">
        <f t="shared" ref="FJR93" si="1137">SUM(FJR94:FJR95)</f>
        <v>0</v>
      </c>
      <c r="FJS93" s="35">
        <f t="shared" ref="FJS93" si="1138">SUM(FJS94:FJS95)</f>
        <v>0</v>
      </c>
      <c r="FJT93" s="35"/>
      <c r="FJU93" s="86" t="s">
        <v>244</v>
      </c>
      <c r="FJV93" s="87" t="s">
        <v>250</v>
      </c>
      <c r="FJW93" s="88"/>
      <c r="FJX93" s="89"/>
      <c r="FJY93" s="89"/>
      <c r="FJZ93" s="90"/>
      <c r="FKA93" s="36"/>
      <c r="FKB93" s="37"/>
      <c r="FKC93" s="33"/>
      <c r="FKD93" s="34"/>
      <c r="FKE93" s="34"/>
      <c r="FKF93" s="35">
        <f t="shared" ref="FKF93" si="1139">SUM(FKF94:FKF95)</f>
        <v>0</v>
      </c>
      <c r="FKG93" s="35">
        <f t="shared" ref="FKG93" si="1140">SUM(FKG94:FKG95)</f>
        <v>0</v>
      </c>
      <c r="FKH93" s="35">
        <f t="shared" ref="FKH93" si="1141">SUM(FKH94:FKH95)</f>
        <v>0</v>
      </c>
      <c r="FKI93" s="35">
        <f t="shared" ref="FKI93" si="1142">SUM(FKI94:FKI95)</f>
        <v>0</v>
      </c>
      <c r="FKJ93" s="35"/>
      <c r="FKK93" s="86" t="s">
        <v>244</v>
      </c>
      <c r="FKL93" s="87" t="s">
        <v>250</v>
      </c>
      <c r="FKM93" s="88"/>
      <c r="FKN93" s="89"/>
      <c r="FKO93" s="89"/>
      <c r="FKP93" s="90"/>
      <c r="FKQ93" s="36"/>
      <c r="FKR93" s="37"/>
      <c r="FKS93" s="33"/>
      <c r="FKT93" s="34"/>
      <c r="FKU93" s="34"/>
      <c r="FKV93" s="35">
        <f t="shared" ref="FKV93" si="1143">SUM(FKV94:FKV95)</f>
        <v>0</v>
      </c>
      <c r="FKW93" s="35">
        <f t="shared" ref="FKW93" si="1144">SUM(FKW94:FKW95)</f>
        <v>0</v>
      </c>
      <c r="FKX93" s="35">
        <f t="shared" ref="FKX93" si="1145">SUM(FKX94:FKX95)</f>
        <v>0</v>
      </c>
      <c r="FKY93" s="35">
        <f t="shared" ref="FKY93" si="1146">SUM(FKY94:FKY95)</f>
        <v>0</v>
      </c>
      <c r="FKZ93" s="35"/>
      <c r="FLA93" s="86" t="s">
        <v>244</v>
      </c>
      <c r="FLB93" s="87" t="s">
        <v>250</v>
      </c>
      <c r="FLC93" s="88"/>
      <c r="FLD93" s="89"/>
      <c r="FLE93" s="89"/>
      <c r="FLF93" s="90"/>
      <c r="FLG93" s="36"/>
      <c r="FLH93" s="37"/>
      <c r="FLI93" s="33"/>
      <c r="FLJ93" s="34"/>
      <c r="FLK93" s="34"/>
      <c r="FLL93" s="35">
        <f t="shared" ref="FLL93" si="1147">SUM(FLL94:FLL95)</f>
        <v>0</v>
      </c>
      <c r="FLM93" s="35">
        <f t="shared" ref="FLM93" si="1148">SUM(FLM94:FLM95)</f>
        <v>0</v>
      </c>
      <c r="FLN93" s="35">
        <f t="shared" ref="FLN93" si="1149">SUM(FLN94:FLN95)</f>
        <v>0</v>
      </c>
      <c r="FLO93" s="35">
        <f t="shared" ref="FLO93" si="1150">SUM(FLO94:FLO95)</f>
        <v>0</v>
      </c>
      <c r="FLP93" s="35"/>
      <c r="FLQ93" s="86" t="s">
        <v>244</v>
      </c>
      <c r="FLR93" s="87" t="s">
        <v>250</v>
      </c>
      <c r="FLS93" s="88"/>
      <c r="FLT93" s="89"/>
      <c r="FLU93" s="89"/>
      <c r="FLV93" s="90"/>
      <c r="FLW93" s="36"/>
      <c r="FLX93" s="37"/>
      <c r="FLY93" s="33"/>
      <c r="FLZ93" s="34"/>
      <c r="FMA93" s="34"/>
      <c r="FMB93" s="35">
        <f t="shared" ref="FMB93" si="1151">SUM(FMB94:FMB95)</f>
        <v>0</v>
      </c>
      <c r="FMC93" s="35">
        <f t="shared" ref="FMC93" si="1152">SUM(FMC94:FMC95)</f>
        <v>0</v>
      </c>
      <c r="FMD93" s="35">
        <f t="shared" ref="FMD93" si="1153">SUM(FMD94:FMD95)</f>
        <v>0</v>
      </c>
      <c r="FME93" s="35">
        <f t="shared" ref="FME93" si="1154">SUM(FME94:FME95)</f>
        <v>0</v>
      </c>
      <c r="FMF93" s="35"/>
      <c r="FMG93" s="86" t="s">
        <v>244</v>
      </c>
      <c r="FMH93" s="87" t="s">
        <v>250</v>
      </c>
      <c r="FMI93" s="88"/>
      <c r="FMJ93" s="89"/>
      <c r="FMK93" s="89"/>
      <c r="FML93" s="90"/>
      <c r="FMM93" s="36"/>
      <c r="FMN93" s="37"/>
      <c r="FMO93" s="33"/>
      <c r="FMP93" s="34"/>
      <c r="FMQ93" s="34"/>
      <c r="FMR93" s="35">
        <f t="shared" ref="FMR93" si="1155">SUM(FMR94:FMR95)</f>
        <v>0</v>
      </c>
      <c r="FMS93" s="35">
        <f t="shared" ref="FMS93" si="1156">SUM(FMS94:FMS95)</f>
        <v>0</v>
      </c>
      <c r="FMT93" s="35">
        <f t="shared" ref="FMT93" si="1157">SUM(FMT94:FMT95)</f>
        <v>0</v>
      </c>
      <c r="FMU93" s="35">
        <f t="shared" ref="FMU93" si="1158">SUM(FMU94:FMU95)</f>
        <v>0</v>
      </c>
      <c r="FMV93" s="35"/>
      <c r="FMW93" s="86" t="s">
        <v>244</v>
      </c>
      <c r="FMX93" s="87" t="s">
        <v>250</v>
      </c>
      <c r="FMY93" s="88"/>
      <c r="FMZ93" s="89"/>
      <c r="FNA93" s="89"/>
      <c r="FNB93" s="90"/>
      <c r="FNC93" s="36"/>
      <c r="FND93" s="37"/>
      <c r="FNE93" s="33"/>
      <c r="FNF93" s="34"/>
      <c r="FNG93" s="34"/>
      <c r="FNH93" s="35">
        <f t="shared" ref="FNH93" si="1159">SUM(FNH94:FNH95)</f>
        <v>0</v>
      </c>
      <c r="FNI93" s="35">
        <f t="shared" ref="FNI93" si="1160">SUM(FNI94:FNI95)</f>
        <v>0</v>
      </c>
      <c r="FNJ93" s="35">
        <f t="shared" ref="FNJ93" si="1161">SUM(FNJ94:FNJ95)</f>
        <v>0</v>
      </c>
      <c r="FNK93" s="35">
        <f t="shared" ref="FNK93" si="1162">SUM(FNK94:FNK95)</f>
        <v>0</v>
      </c>
      <c r="FNL93" s="35"/>
      <c r="FNM93" s="86" t="s">
        <v>244</v>
      </c>
      <c r="FNN93" s="87" t="s">
        <v>250</v>
      </c>
      <c r="FNO93" s="88"/>
      <c r="FNP93" s="89"/>
      <c r="FNQ93" s="89"/>
      <c r="FNR93" s="90"/>
      <c r="FNS93" s="36"/>
      <c r="FNT93" s="37"/>
      <c r="FNU93" s="33"/>
      <c r="FNV93" s="34"/>
      <c r="FNW93" s="34"/>
      <c r="FNX93" s="35">
        <f t="shared" ref="FNX93" si="1163">SUM(FNX94:FNX95)</f>
        <v>0</v>
      </c>
      <c r="FNY93" s="35">
        <f t="shared" ref="FNY93" si="1164">SUM(FNY94:FNY95)</f>
        <v>0</v>
      </c>
      <c r="FNZ93" s="35">
        <f t="shared" ref="FNZ93" si="1165">SUM(FNZ94:FNZ95)</f>
        <v>0</v>
      </c>
      <c r="FOA93" s="35">
        <f t="shared" ref="FOA93" si="1166">SUM(FOA94:FOA95)</f>
        <v>0</v>
      </c>
      <c r="FOB93" s="35"/>
      <c r="FOC93" s="86" t="s">
        <v>244</v>
      </c>
      <c r="FOD93" s="87" t="s">
        <v>250</v>
      </c>
      <c r="FOE93" s="88"/>
      <c r="FOF93" s="89"/>
      <c r="FOG93" s="89"/>
      <c r="FOH93" s="90"/>
      <c r="FOI93" s="36"/>
      <c r="FOJ93" s="37"/>
      <c r="FOK93" s="33"/>
      <c r="FOL93" s="34"/>
      <c r="FOM93" s="34"/>
      <c r="FON93" s="35">
        <f t="shared" ref="FON93" si="1167">SUM(FON94:FON95)</f>
        <v>0</v>
      </c>
      <c r="FOO93" s="35">
        <f t="shared" ref="FOO93" si="1168">SUM(FOO94:FOO95)</f>
        <v>0</v>
      </c>
      <c r="FOP93" s="35">
        <f t="shared" ref="FOP93" si="1169">SUM(FOP94:FOP95)</f>
        <v>0</v>
      </c>
      <c r="FOQ93" s="35">
        <f t="shared" ref="FOQ93" si="1170">SUM(FOQ94:FOQ95)</f>
        <v>0</v>
      </c>
      <c r="FOR93" s="35"/>
      <c r="FOS93" s="86" t="s">
        <v>244</v>
      </c>
      <c r="FOT93" s="87" t="s">
        <v>250</v>
      </c>
      <c r="FOU93" s="88"/>
      <c r="FOV93" s="89"/>
      <c r="FOW93" s="89"/>
      <c r="FOX93" s="90"/>
      <c r="FOY93" s="36"/>
      <c r="FOZ93" s="37"/>
      <c r="FPA93" s="33"/>
      <c r="FPB93" s="34"/>
      <c r="FPC93" s="34"/>
      <c r="FPD93" s="35">
        <f t="shared" ref="FPD93" si="1171">SUM(FPD94:FPD95)</f>
        <v>0</v>
      </c>
      <c r="FPE93" s="35">
        <f t="shared" ref="FPE93" si="1172">SUM(FPE94:FPE95)</f>
        <v>0</v>
      </c>
      <c r="FPF93" s="35">
        <f t="shared" ref="FPF93" si="1173">SUM(FPF94:FPF95)</f>
        <v>0</v>
      </c>
      <c r="FPG93" s="35">
        <f t="shared" ref="FPG93" si="1174">SUM(FPG94:FPG95)</f>
        <v>0</v>
      </c>
      <c r="FPH93" s="35"/>
      <c r="FPI93" s="86" t="s">
        <v>244</v>
      </c>
      <c r="FPJ93" s="87" t="s">
        <v>250</v>
      </c>
      <c r="FPK93" s="88"/>
      <c r="FPL93" s="89"/>
      <c r="FPM93" s="89"/>
      <c r="FPN93" s="90"/>
      <c r="FPO93" s="36"/>
      <c r="FPP93" s="37"/>
      <c r="FPQ93" s="33"/>
      <c r="FPR93" s="34"/>
      <c r="FPS93" s="34"/>
      <c r="FPT93" s="35">
        <f t="shared" ref="FPT93" si="1175">SUM(FPT94:FPT95)</f>
        <v>0</v>
      </c>
      <c r="FPU93" s="35">
        <f t="shared" ref="FPU93" si="1176">SUM(FPU94:FPU95)</f>
        <v>0</v>
      </c>
      <c r="FPV93" s="35">
        <f t="shared" ref="FPV93" si="1177">SUM(FPV94:FPV95)</f>
        <v>0</v>
      </c>
      <c r="FPW93" s="35">
        <f t="shared" ref="FPW93" si="1178">SUM(FPW94:FPW95)</f>
        <v>0</v>
      </c>
      <c r="FPX93" s="35"/>
      <c r="FPY93" s="86" t="s">
        <v>244</v>
      </c>
      <c r="FPZ93" s="87" t="s">
        <v>250</v>
      </c>
      <c r="FQA93" s="88"/>
      <c r="FQB93" s="89"/>
      <c r="FQC93" s="89"/>
      <c r="FQD93" s="90"/>
      <c r="FQE93" s="36"/>
      <c r="FQF93" s="37"/>
      <c r="FQG93" s="33"/>
      <c r="FQH93" s="34"/>
      <c r="FQI93" s="34"/>
      <c r="FQJ93" s="35">
        <f t="shared" ref="FQJ93" si="1179">SUM(FQJ94:FQJ95)</f>
        <v>0</v>
      </c>
      <c r="FQK93" s="35">
        <f t="shared" ref="FQK93" si="1180">SUM(FQK94:FQK95)</f>
        <v>0</v>
      </c>
      <c r="FQL93" s="35">
        <f t="shared" ref="FQL93" si="1181">SUM(FQL94:FQL95)</f>
        <v>0</v>
      </c>
      <c r="FQM93" s="35">
        <f t="shared" ref="FQM93" si="1182">SUM(FQM94:FQM95)</f>
        <v>0</v>
      </c>
      <c r="FQN93" s="35"/>
      <c r="FQO93" s="86" t="s">
        <v>244</v>
      </c>
      <c r="FQP93" s="87" t="s">
        <v>250</v>
      </c>
      <c r="FQQ93" s="88"/>
      <c r="FQR93" s="89"/>
      <c r="FQS93" s="89"/>
      <c r="FQT93" s="90"/>
      <c r="FQU93" s="36"/>
      <c r="FQV93" s="37"/>
      <c r="FQW93" s="33"/>
      <c r="FQX93" s="34"/>
      <c r="FQY93" s="34"/>
      <c r="FQZ93" s="35">
        <f t="shared" ref="FQZ93" si="1183">SUM(FQZ94:FQZ95)</f>
        <v>0</v>
      </c>
      <c r="FRA93" s="35">
        <f t="shared" ref="FRA93" si="1184">SUM(FRA94:FRA95)</f>
        <v>0</v>
      </c>
      <c r="FRB93" s="35">
        <f t="shared" ref="FRB93" si="1185">SUM(FRB94:FRB95)</f>
        <v>0</v>
      </c>
      <c r="FRC93" s="35">
        <f t="shared" ref="FRC93" si="1186">SUM(FRC94:FRC95)</f>
        <v>0</v>
      </c>
      <c r="FRD93" s="35"/>
      <c r="FRE93" s="86" t="s">
        <v>244</v>
      </c>
      <c r="FRF93" s="87" t="s">
        <v>250</v>
      </c>
      <c r="FRG93" s="88"/>
      <c r="FRH93" s="89"/>
      <c r="FRI93" s="89"/>
      <c r="FRJ93" s="90"/>
      <c r="FRK93" s="36"/>
      <c r="FRL93" s="37"/>
      <c r="FRM93" s="33"/>
      <c r="FRN93" s="34"/>
      <c r="FRO93" s="34"/>
      <c r="FRP93" s="35">
        <f t="shared" ref="FRP93" si="1187">SUM(FRP94:FRP95)</f>
        <v>0</v>
      </c>
      <c r="FRQ93" s="35">
        <f t="shared" ref="FRQ93" si="1188">SUM(FRQ94:FRQ95)</f>
        <v>0</v>
      </c>
      <c r="FRR93" s="35">
        <f t="shared" ref="FRR93" si="1189">SUM(FRR94:FRR95)</f>
        <v>0</v>
      </c>
      <c r="FRS93" s="35">
        <f t="shared" ref="FRS93" si="1190">SUM(FRS94:FRS95)</f>
        <v>0</v>
      </c>
      <c r="FRT93" s="35"/>
      <c r="FRU93" s="86" t="s">
        <v>244</v>
      </c>
      <c r="FRV93" s="87" t="s">
        <v>250</v>
      </c>
      <c r="FRW93" s="88"/>
      <c r="FRX93" s="89"/>
      <c r="FRY93" s="89"/>
      <c r="FRZ93" s="90"/>
      <c r="FSA93" s="36"/>
      <c r="FSB93" s="37"/>
      <c r="FSC93" s="33"/>
      <c r="FSD93" s="34"/>
      <c r="FSE93" s="34"/>
      <c r="FSF93" s="35">
        <f t="shared" ref="FSF93" si="1191">SUM(FSF94:FSF95)</f>
        <v>0</v>
      </c>
      <c r="FSG93" s="35">
        <f t="shared" ref="FSG93" si="1192">SUM(FSG94:FSG95)</f>
        <v>0</v>
      </c>
      <c r="FSH93" s="35">
        <f t="shared" ref="FSH93" si="1193">SUM(FSH94:FSH95)</f>
        <v>0</v>
      </c>
      <c r="FSI93" s="35">
        <f t="shared" ref="FSI93" si="1194">SUM(FSI94:FSI95)</f>
        <v>0</v>
      </c>
      <c r="FSJ93" s="35"/>
      <c r="FSK93" s="86" t="s">
        <v>244</v>
      </c>
      <c r="FSL93" s="87" t="s">
        <v>250</v>
      </c>
      <c r="FSM93" s="88"/>
      <c r="FSN93" s="89"/>
      <c r="FSO93" s="89"/>
      <c r="FSP93" s="90"/>
      <c r="FSQ93" s="36"/>
      <c r="FSR93" s="37"/>
      <c r="FSS93" s="33"/>
      <c r="FST93" s="34"/>
      <c r="FSU93" s="34"/>
      <c r="FSV93" s="35">
        <f t="shared" ref="FSV93" si="1195">SUM(FSV94:FSV95)</f>
        <v>0</v>
      </c>
      <c r="FSW93" s="35">
        <f t="shared" ref="FSW93" si="1196">SUM(FSW94:FSW95)</f>
        <v>0</v>
      </c>
      <c r="FSX93" s="35">
        <f t="shared" ref="FSX93" si="1197">SUM(FSX94:FSX95)</f>
        <v>0</v>
      </c>
      <c r="FSY93" s="35">
        <f t="shared" ref="FSY93" si="1198">SUM(FSY94:FSY95)</f>
        <v>0</v>
      </c>
      <c r="FSZ93" s="35"/>
      <c r="FTA93" s="86" t="s">
        <v>244</v>
      </c>
      <c r="FTB93" s="87" t="s">
        <v>250</v>
      </c>
      <c r="FTC93" s="88"/>
      <c r="FTD93" s="89"/>
      <c r="FTE93" s="89"/>
      <c r="FTF93" s="90"/>
      <c r="FTG93" s="36"/>
      <c r="FTH93" s="37"/>
      <c r="FTI93" s="33"/>
      <c r="FTJ93" s="34"/>
      <c r="FTK93" s="34"/>
      <c r="FTL93" s="35">
        <f t="shared" ref="FTL93" si="1199">SUM(FTL94:FTL95)</f>
        <v>0</v>
      </c>
      <c r="FTM93" s="35">
        <f t="shared" ref="FTM93" si="1200">SUM(FTM94:FTM95)</f>
        <v>0</v>
      </c>
      <c r="FTN93" s="35">
        <f t="shared" ref="FTN93" si="1201">SUM(FTN94:FTN95)</f>
        <v>0</v>
      </c>
      <c r="FTO93" s="35">
        <f t="shared" ref="FTO93" si="1202">SUM(FTO94:FTO95)</f>
        <v>0</v>
      </c>
      <c r="FTP93" s="35"/>
      <c r="FTQ93" s="86" t="s">
        <v>244</v>
      </c>
      <c r="FTR93" s="87" t="s">
        <v>250</v>
      </c>
      <c r="FTS93" s="88"/>
      <c r="FTT93" s="89"/>
      <c r="FTU93" s="89"/>
      <c r="FTV93" s="90"/>
      <c r="FTW93" s="36"/>
      <c r="FTX93" s="37"/>
      <c r="FTY93" s="33"/>
      <c r="FTZ93" s="34"/>
      <c r="FUA93" s="34"/>
      <c r="FUB93" s="35">
        <f t="shared" ref="FUB93" si="1203">SUM(FUB94:FUB95)</f>
        <v>0</v>
      </c>
      <c r="FUC93" s="35">
        <f t="shared" ref="FUC93" si="1204">SUM(FUC94:FUC95)</f>
        <v>0</v>
      </c>
      <c r="FUD93" s="35">
        <f t="shared" ref="FUD93" si="1205">SUM(FUD94:FUD95)</f>
        <v>0</v>
      </c>
      <c r="FUE93" s="35">
        <f t="shared" ref="FUE93" si="1206">SUM(FUE94:FUE95)</f>
        <v>0</v>
      </c>
      <c r="FUF93" s="35"/>
      <c r="FUG93" s="86" t="s">
        <v>244</v>
      </c>
      <c r="FUH93" s="87" t="s">
        <v>250</v>
      </c>
      <c r="FUI93" s="88"/>
      <c r="FUJ93" s="89"/>
      <c r="FUK93" s="89"/>
      <c r="FUL93" s="90"/>
      <c r="FUM93" s="36"/>
      <c r="FUN93" s="37"/>
      <c r="FUO93" s="33"/>
      <c r="FUP93" s="34"/>
      <c r="FUQ93" s="34"/>
      <c r="FUR93" s="35">
        <f t="shared" ref="FUR93" si="1207">SUM(FUR94:FUR95)</f>
        <v>0</v>
      </c>
      <c r="FUS93" s="35">
        <f t="shared" ref="FUS93" si="1208">SUM(FUS94:FUS95)</f>
        <v>0</v>
      </c>
      <c r="FUT93" s="35">
        <f t="shared" ref="FUT93" si="1209">SUM(FUT94:FUT95)</f>
        <v>0</v>
      </c>
      <c r="FUU93" s="35">
        <f t="shared" ref="FUU93" si="1210">SUM(FUU94:FUU95)</f>
        <v>0</v>
      </c>
      <c r="FUV93" s="35"/>
      <c r="FUW93" s="86" t="s">
        <v>244</v>
      </c>
      <c r="FUX93" s="87" t="s">
        <v>250</v>
      </c>
      <c r="FUY93" s="88"/>
      <c r="FUZ93" s="89"/>
      <c r="FVA93" s="89"/>
      <c r="FVB93" s="90"/>
      <c r="FVC93" s="36"/>
      <c r="FVD93" s="37"/>
      <c r="FVE93" s="33"/>
      <c r="FVF93" s="34"/>
      <c r="FVG93" s="34"/>
      <c r="FVH93" s="35">
        <f t="shared" ref="FVH93" si="1211">SUM(FVH94:FVH95)</f>
        <v>0</v>
      </c>
      <c r="FVI93" s="35">
        <f t="shared" ref="FVI93" si="1212">SUM(FVI94:FVI95)</f>
        <v>0</v>
      </c>
      <c r="FVJ93" s="35">
        <f t="shared" ref="FVJ93" si="1213">SUM(FVJ94:FVJ95)</f>
        <v>0</v>
      </c>
      <c r="FVK93" s="35">
        <f t="shared" ref="FVK93" si="1214">SUM(FVK94:FVK95)</f>
        <v>0</v>
      </c>
      <c r="FVL93" s="35"/>
      <c r="FVM93" s="86" t="s">
        <v>244</v>
      </c>
      <c r="FVN93" s="87" t="s">
        <v>250</v>
      </c>
      <c r="FVO93" s="88"/>
      <c r="FVP93" s="89"/>
      <c r="FVQ93" s="89"/>
      <c r="FVR93" s="90"/>
      <c r="FVS93" s="36"/>
      <c r="FVT93" s="37"/>
      <c r="FVU93" s="33"/>
      <c r="FVV93" s="34"/>
      <c r="FVW93" s="34"/>
      <c r="FVX93" s="35">
        <f t="shared" ref="FVX93" si="1215">SUM(FVX94:FVX95)</f>
        <v>0</v>
      </c>
      <c r="FVY93" s="35">
        <f t="shared" ref="FVY93" si="1216">SUM(FVY94:FVY95)</f>
        <v>0</v>
      </c>
      <c r="FVZ93" s="35">
        <f t="shared" ref="FVZ93" si="1217">SUM(FVZ94:FVZ95)</f>
        <v>0</v>
      </c>
      <c r="FWA93" s="35">
        <f t="shared" ref="FWA93" si="1218">SUM(FWA94:FWA95)</f>
        <v>0</v>
      </c>
      <c r="FWB93" s="35"/>
      <c r="FWC93" s="86" t="s">
        <v>244</v>
      </c>
      <c r="FWD93" s="87" t="s">
        <v>250</v>
      </c>
      <c r="FWE93" s="88"/>
      <c r="FWF93" s="89"/>
      <c r="FWG93" s="89"/>
      <c r="FWH93" s="90"/>
      <c r="FWI93" s="36"/>
      <c r="FWJ93" s="37"/>
      <c r="FWK93" s="33"/>
      <c r="FWL93" s="34"/>
      <c r="FWM93" s="34"/>
      <c r="FWN93" s="35">
        <f t="shared" ref="FWN93" si="1219">SUM(FWN94:FWN95)</f>
        <v>0</v>
      </c>
      <c r="FWO93" s="35">
        <f t="shared" ref="FWO93" si="1220">SUM(FWO94:FWO95)</f>
        <v>0</v>
      </c>
      <c r="FWP93" s="35">
        <f t="shared" ref="FWP93" si="1221">SUM(FWP94:FWP95)</f>
        <v>0</v>
      </c>
      <c r="FWQ93" s="35">
        <f t="shared" ref="FWQ93" si="1222">SUM(FWQ94:FWQ95)</f>
        <v>0</v>
      </c>
      <c r="FWR93" s="35"/>
      <c r="FWS93" s="86" t="s">
        <v>244</v>
      </c>
      <c r="FWT93" s="87" t="s">
        <v>250</v>
      </c>
      <c r="FWU93" s="88"/>
      <c r="FWV93" s="89"/>
      <c r="FWW93" s="89"/>
      <c r="FWX93" s="90"/>
      <c r="FWY93" s="36"/>
      <c r="FWZ93" s="37"/>
      <c r="FXA93" s="33"/>
      <c r="FXB93" s="34"/>
      <c r="FXC93" s="34"/>
      <c r="FXD93" s="35">
        <f t="shared" ref="FXD93" si="1223">SUM(FXD94:FXD95)</f>
        <v>0</v>
      </c>
      <c r="FXE93" s="35">
        <f t="shared" ref="FXE93" si="1224">SUM(FXE94:FXE95)</f>
        <v>0</v>
      </c>
      <c r="FXF93" s="35">
        <f t="shared" ref="FXF93" si="1225">SUM(FXF94:FXF95)</f>
        <v>0</v>
      </c>
      <c r="FXG93" s="35">
        <f t="shared" ref="FXG93" si="1226">SUM(FXG94:FXG95)</f>
        <v>0</v>
      </c>
      <c r="FXH93" s="35"/>
      <c r="FXI93" s="86" t="s">
        <v>244</v>
      </c>
      <c r="FXJ93" s="87" t="s">
        <v>250</v>
      </c>
      <c r="FXK93" s="88"/>
      <c r="FXL93" s="89"/>
      <c r="FXM93" s="89"/>
      <c r="FXN93" s="90"/>
      <c r="FXO93" s="36"/>
      <c r="FXP93" s="37"/>
      <c r="FXQ93" s="33"/>
      <c r="FXR93" s="34"/>
      <c r="FXS93" s="34"/>
      <c r="FXT93" s="35">
        <f t="shared" ref="FXT93" si="1227">SUM(FXT94:FXT95)</f>
        <v>0</v>
      </c>
      <c r="FXU93" s="35">
        <f t="shared" ref="FXU93" si="1228">SUM(FXU94:FXU95)</f>
        <v>0</v>
      </c>
      <c r="FXV93" s="35">
        <f t="shared" ref="FXV93" si="1229">SUM(FXV94:FXV95)</f>
        <v>0</v>
      </c>
      <c r="FXW93" s="35">
        <f t="shared" ref="FXW93" si="1230">SUM(FXW94:FXW95)</f>
        <v>0</v>
      </c>
      <c r="FXX93" s="35"/>
      <c r="FXY93" s="86" t="s">
        <v>244</v>
      </c>
      <c r="FXZ93" s="87" t="s">
        <v>250</v>
      </c>
      <c r="FYA93" s="88"/>
      <c r="FYB93" s="89"/>
      <c r="FYC93" s="89"/>
      <c r="FYD93" s="90"/>
      <c r="FYE93" s="36"/>
      <c r="FYF93" s="37"/>
      <c r="FYG93" s="33"/>
      <c r="FYH93" s="34"/>
      <c r="FYI93" s="34"/>
      <c r="FYJ93" s="35">
        <f t="shared" ref="FYJ93" si="1231">SUM(FYJ94:FYJ95)</f>
        <v>0</v>
      </c>
      <c r="FYK93" s="35">
        <f t="shared" ref="FYK93" si="1232">SUM(FYK94:FYK95)</f>
        <v>0</v>
      </c>
      <c r="FYL93" s="35">
        <f t="shared" ref="FYL93" si="1233">SUM(FYL94:FYL95)</f>
        <v>0</v>
      </c>
      <c r="FYM93" s="35">
        <f t="shared" ref="FYM93" si="1234">SUM(FYM94:FYM95)</f>
        <v>0</v>
      </c>
      <c r="FYN93" s="35"/>
      <c r="FYO93" s="86" t="s">
        <v>244</v>
      </c>
      <c r="FYP93" s="87" t="s">
        <v>250</v>
      </c>
      <c r="FYQ93" s="88"/>
      <c r="FYR93" s="89"/>
      <c r="FYS93" s="89"/>
      <c r="FYT93" s="90"/>
      <c r="FYU93" s="36"/>
      <c r="FYV93" s="37"/>
      <c r="FYW93" s="33"/>
      <c r="FYX93" s="34"/>
      <c r="FYY93" s="34"/>
      <c r="FYZ93" s="35">
        <f t="shared" ref="FYZ93" si="1235">SUM(FYZ94:FYZ95)</f>
        <v>0</v>
      </c>
      <c r="FZA93" s="35">
        <f t="shared" ref="FZA93" si="1236">SUM(FZA94:FZA95)</f>
        <v>0</v>
      </c>
      <c r="FZB93" s="35">
        <f t="shared" ref="FZB93" si="1237">SUM(FZB94:FZB95)</f>
        <v>0</v>
      </c>
      <c r="FZC93" s="35">
        <f t="shared" ref="FZC93" si="1238">SUM(FZC94:FZC95)</f>
        <v>0</v>
      </c>
      <c r="FZD93" s="35"/>
      <c r="FZE93" s="86" t="s">
        <v>244</v>
      </c>
      <c r="FZF93" s="87" t="s">
        <v>250</v>
      </c>
      <c r="FZG93" s="88"/>
      <c r="FZH93" s="89"/>
      <c r="FZI93" s="89"/>
      <c r="FZJ93" s="90"/>
      <c r="FZK93" s="36"/>
      <c r="FZL93" s="37"/>
      <c r="FZM93" s="33"/>
      <c r="FZN93" s="34"/>
      <c r="FZO93" s="34"/>
      <c r="FZP93" s="35">
        <f t="shared" ref="FZP93" si="1239">SUM(FZP94:FZP95)</f>
        <v>0</v>
      </c>
      <c r="FZQ93" s="35">
        <f t="shared" ref="FZQ93" si="1240">SUM(FZQ94:FZQ95)</f>
        <v>0</v>
      </c>
      <c r="FZR93" s="35">
        <f t="shared" ref="FZR93" si="1241">SUM(FZR94:FZR95)</f>
        <v>0</v>
      </c>
      <c r="FZS93" s="35">
        <f t="shared" ref="FZS93" si="1242">SUM(FZS94:FZS95)</f>
        <v>0</v>
      </c>
      <c r="FZT93" s="35"/>
      <c r="FZU93" s="86" t="s">
        <v>244</v>
      </c>
      <c r="FZV93" s="87" t="s">
        <v>250</v>
      </c>
      <c r="FZW93" s="88"/>
      <c r="FZX93" s="89"/>
      <c r="FZY93" s="89"/>
      <c r="FZZ93" s="90"/>
      <c r="GAA93" s="36"/>
      <c r="GAB93" s="37"/>
      <c r="GAC93" s="33"/>
      <c r="GAD93" s="34"/>
      <c r="GAE93" s="34"/>
      <c r="GAF93" s="35">
        <f t="shared" ref="GAF93" si="1243">SUM(GAF94:GAF95)</f>
        <v>0</v>
      </c>
      <c r="GAG93" s="35">
        <f t="shared" ref="GAG93" si="1244">SUM(GAG94:GAG95)</f>
        <v>0</v>
      </c>
      <c r="GAH93" s="35">
        <f t="shared" ref="GAH93" si="1245">SUM(GAH94:GAH95)</f>
        <v>0</v>
      </c>
      <c r="GAI93" s="35">
        <f t="shared" ref="GAI93" si="1246">SUM(GAI94:GAI95)</f>
        <v>0</v>
      </c>
      <c r="GAJ93" s="35"/>
      <c r="GAK93" s="86" t="s">
        <v>244</v>
      </c>
      <c r="GAL93" s="87" t="s">
        <v>250</v>
      </c>
      <c r="GAM93" s="88"/>
      <c r="GAN93" s="89"/>
      <c r="GAO93" s="89"/>
      <c r="GAP93" s="90"/>
      <c r="GAQ93" s="36"/>
      <c r="GAR93" s="37"/>
      <c r="GAS93" s="33"/>
      <c r="GAT93" s="34"/>
      <c r="GAU93" s="34"/>
      <c r="GAV93" s="35">
        <f t="shared" ref="GAV93" si="1247">SUM(GAV94:GAV95)</f>
        <v>0</v>
      </c>
      <c r="GAW93" s="35">
        <f t="shared" ref="GAW93" si="1248">SUM(GAW94:GAW95)</f>
        <v>0</v>
      </c>
      <c r="GAX93" s="35">
        <f t="shared" ref="GAX93" si="1249">SUM(GAX94:GAX95)</f>
        <v>0</v>
      </c>
      <c r="GAY93" s="35">
        <f t="shared" ref="GAY93" si="1250">SUM(GAY94:GAY95)</f>
        <v>0</v>
      </c>
      <c r="GAZ93" s="35"/>
      <c r="GBA93" s="86" t="s">
        <v>244</v>
      </c>
      <c r="GBB93" s="87" t="s">
        <v>250</v>
      </c>
      <c r="GBC93" s="88"/>
      <c r="GBD93" s="89"/>
      <c r="GBE93" s="89"/>
      <c r="GBF93" s="90"/>
      <c r="GBG93" s="36"/>
      <c r="GBH93" s="37"/>
      <c r="GBI93" s="33"/>
      <c r="GBJ93" s="34"/>
      <c r="GBK93" s="34"/>
      <c r="GBL93" s="35">
        <f t="shared" ref="GBL93" si="1251">SUM(GBL94:GBL95)</f>
        <v>0</v>
      </c>
      <c r="GBM93" s="35">
        <f t="shared" ref="GBM93" si="1252">SUM(GBM94:GBM95)</f>
        <v>0</v>
      </c>
      <c r="GBN93" s="35">
        <f t="shared" ref="GBN93" si="1253">SUM(GBN94:GBN95)</f>
        <v>0</v>
      </c>
      <c r="GBO93" s="35">
        <f t="shared" ref="GBO93" si="1254">SUM(GBO94:GBO95)</f>
        <v>0</v>
      </c>
      <c r="GBP93" s="35"/>
      <c r="GBQ93" s="86" t="s">
        <v>244</v>
      </c>
      <c r="GBR93" s="87" t="s">
        <v>250</v>
      </c>
      <c r="GBS93" s="88"/>
      <c r="GBT93" s="89"/>
      <c r="GBU93" s="89"/>
      <c r="GBV93" s="90"/>
      <c r="GBW93" s="36"/>
      <c r="GBX93" s="37"/>
      <c r="GBY93" s="33"/>
      <c r="GBZ93" s="34"/>
      <c r="GCA93" s="34"/>
      <c r="GCB93" s="35">
        <f t="shared" ref="GCB93" si="1255">SUM(GCB94:GCB95)</f>
        <v>0</v>
      </c>
      <c r="GCC93" s="35">
        <f t="shared" ref="GCC93" si="1256">SUM(GCC94:GCC95)</f>
        <v>0</v>
      </c>
      <c r="GCD93" s="35">
        <f t="shared" ref="GCD93" si="1257">SUM(GCD94:GCD95)</f>
        <v>0</v>
      </c>
      <c r="GCE93" s="35">
        <f t="shared" ref="GCE93" si="1258">SUM(GCE94:GCE95)</f>
        <v>0</v>
      </c>
      <c r="GCF93" s="35"/>
      <c r="GCG93" s="86" t="s">
        <v>244</v>
      </c>
      <c r="GCH93" s="87" t="s">
        <v>250</v>
      </c>
      <c r="GCI93" s="88"/>
      <c r="GCJ93" s="89"/>
      <c r="GCK93" s="89"/>
      <c r="GCL93" s="90"/>
      <c r="GCM93" s="36"/>
      <c r="GCN93" s="37"/>
      <c r="GCO93" s="33"/>
      <c r="GCP93" s="34"/>
      <c r="GCQ93" s="34"/>
      <c r="GCR93" s="35">
        <f t="shared" ref="GCR93" si="1259">SUM(GCR94:GCR95)</f>
        <v>0</v>
      </c>
      <c r="GCS93" s="35">
        <f t="shared" ref="GCS93" si="1260">SUM(GCS94:GCS95)</f>
        <v>0</v>
      </c>
      <c r="GCT93" s="35">
        <f t="shared" ref="GCT93" si="1261">SUM(GCT94:GCT95)</f>
        <v>0</v>
      </c>
      <c r="GCU93" s="35">
        <f t="shared" ref="GCU93" si="1262">SUM(GCU94:GCU95)</f>
        <v>0</v>
      </c>
      <c r="GCV93" s="35"/>
      <c r="GCW93" s="86" t="s">
        <v>244</v>
      </c>
      <c r="GCX93" s="87" t="s">
        <v>250</v>
      </c>
      <c r="GCY93" s="88"/>
      <c r="GCZ93" s="89"/>
      <c r="GDA93" s="89"/>
      <c r="GDB93" s="90"/>
      <c r="GDC93" s="36"/>
      <c r="GDD93" s="37"/>
      <c r="GDE93" s="33"/>
      <c r="GDF93" s="34"/>
      <c r="GDG93" s="34"/>
      <c r="GDH93" s="35">
        <f t="shared" ref="GDH93" si="1263">SUM(GDH94:GDH95)</f>
        <v>0</v>
      </c>
      <c r="GDI93" s="35">
        <f t="shared" ref="GDI93" si="1264">SUM(GDI94:GDI95)</f>
        <v>0</v>
      </c>
      <c r="GDJ93" s="35">
        <f t="shared" ref="GDJ93" si="1265">SUM(GDJ94:GDJ95)</f>
        <v>0</v>
      </c>
      <c r="GDK93" s="35">
        <f t="shared" ref="GDK93" si="1266">SUM(GDK94:GDK95)</f>
        <v>0</v>
      </c>
      <c r="GDL93" s="35"/>
      <c r="GDM93" s="86" t="s">
        <v>244</v>
      </c>
      <c r="GDN93" s="87" t="s">
        <v>250</v>
      </c>
      <c r="GDO93" s="88"/>
      <c r="GDP93" s="89"/>
      <c r="GDQ93" s="89"/>
      <c r="GDR93" s="90"/>
      <c r="GDS93" s="36"/>
      <c r="GDT93" s="37"/>
      <c r="GDU93" s="33"/>
      <c r="GDV93" s="34"/>
      <c r="GDW93" s="34"/>
      <c r="GDX93" s="35">
        <f t="shared" ref="GDX93" si="1267">SUM(GDX94:GDX95)</f>
        <v>0</v>
      </c>
      <c r="GDY93" s="35">
        <f t="shared" ref="GDY93" si="1268">SUM(GDY94:GDY95)</f>
        <v>0</v>
      </c>
      <c r="GDZ93" s="35">
        <f t="shared" ref="GDZ93" si="1269">SUM(GDZ94:GDZ95)</f>
        <v>0</v>
      </c>
      <c r="GEA93" s="35">
        <f t="shared" ref="GEA93" si="1270">SUM(GEA94:GEA95)</f>
        <v>0</v>
      </c>
      <c r="GEB93" s="35"/>
      <c r="GEC93" s="86" t="s">
        <v>244</v>
      </c>
      <c r="GED93" s="87" t="s">
        <v>250</v>
      </c>
      <c r="GEE93" s="88"/>
      <c r="GEF93" s="89"/>
      <c r="GEG93" s="89"/>
      <c r="GEH93" s="90"/>
      <c r="GEI93" s="36"/>
      <c r="GEJ93" s="37"/>
      <c r="GEK93" s="33"/>
      <c r="GEL93" s="34"/>
      <c r="GEM93" s="34"/>
      <c r="GEN93" s="35">
        <f t="shared" ref="GEN93" si="1271">SUM(GEN94:GEN95)</f>
        <v>0</v>
      </c>
      <c r="GEO93" s="35">
        <f t="shared" ref="GEO93" si="1272">SUM(GEO94:GEO95)</f>
        <v>0</v>
      </c>
      <c r="GEP93" s="35">
        <f t="shared" ref="GEP93" si="1273">SUM(GEP94:GEP95)</f>
        <v>0</v>
      </c>
      <c r="GEQ93" s="35">
        <f t="shared" ref="GEQ93" si="1274">SUM(GEQ94:GEQ95)</f>
        <v>0</v>
      </c>
      <c r="GER93" s="35"/>
      <c r="GES93" s="86" t="s">
        <v>244</v>
      </c>
      <c r="GET93" s="87" t="s">
        <v>250</v>
      </c>
      <c r="GEU93" s="88"/>
      <c r="GEV93" s="89"/>
      <c r="GEW93" s="89"/>
      <c r="GEX93" s="90"/>
      <c r="GEY93" s="36"/>
      <c r="GEZ93" s="37"/>
      <c r="GFA93" s="33"/>
      <c r="GFB93" s="34"/>
      <c r="GFC93" s="34"/>
      <c r="GFD93" s="35">
        <f t="shared" ref="GFD93" si="1275">SUM(GFD94:GFD95)</f>
        <v>0</v>
      </c>
      <c r="GFE93" s="35">
        <f t="shared" ref="GFE93" si="1276">SUM(GFE94:GFE95)</f>
        <v>0</v>
      </c>
      <c r="GFF93" s="35">
        <f t="shared" ref="GFF93" si="1277">SUM(GFF94:GFF95)</f>
        <v>0</v>
      </c>
      <c r="GFG93" s="35">
        <f t="shared" ref="GFG93" si="1278">SUM(GFG94:GFG95)</f>
        <v>0</v>
      </c>
      <c r="GFH93" s="35"/>
      <c r="GFI93" s="86" t="s">
        <v>244</v>
      </c>
      <c r="GFJ93" s="87" t="s">
        <v>250</v>
      </c>
      <c r="GFK93" s="88"/>
      <c r="GFL93" s="89"/>
      <c r="GFM93" s="89"/>
      <c r="GFN93" s="90"/>
      <c r="GFO93" s="36"/>
      <c r="GFP93" s="37"/>
      <c r="GFQ93" s="33"/>
      <c r="GFR93" s="34"/>
      <c r="GFS93" s="34"/>
      <c r="GFT93" s="35">
        <f t="shared" ref="GFT93" si="1279">SUM(GFT94:GFT95)</f>
        <v>0</v>
      </c>
      <c r="GFU93" s="35">
        <f t="shared" ref="GFU93" si="1280">SUM(GFU94:GFU95)</f>
        <v>0</v>
      </c>
      <c r="GFV93" s="35">
        <f t="shared" ref="GFV93" si="1281">SUM(GFV94:GFV95)</f>
        <v>0</v>
      </c>
      <c r="GFW93" s="35">
        <f t="shared" ref="GFW93" si="1282">SUM(GFW94:GFW95)</f>
        <v>0</v>
      </c>
      <c r="GFX93" s="35"/>
      <c r="GFY93" s="86" t="s">
        <v>244</v>
      </c>
      <c r="GFZ93" s="87" t="s">
        <v>250</v>
      </c>
      <c r="GGA93" s="88"/>
      <c r="GGB93" s="89"/>
      <c r="GGC93" s="89"/>
      <c r="GGD93" s="90"/>
      <c r="GGE93" s="36"/>
      <c r="GGF93" s="37"/>
      <c r="GGG93" s="33"/>
      <c r="GGH93" s="34"/>
      <c r="GGI93" s="34"/>
      <c r="GGJ93" s="35">
        <f t="shared" ref="GGJ93" si="1283">SUM(GGJ94:GGJ95)</f>
        <v>0</v>
      </c>
      <c r="GGK93" s="35">
        <f t="shared" ref="GGK93" si="1284">SUM(GGK94:GGK95)</f>
        <v>0</v>
      </c>
      <c r="GGL93" s="35">
        <f t="shared" ref="GGL93" si="1285">SUM(GGL94:GGL95)</f>
        <v>0</v>
      </c>
      <c r="GGM93" s="35">
        <f t="shared" ref="GGM93" si="1286">SUM(GGM94:GGM95)</f>
        <v>0</v>
      </c>
      <c r="GGN93" s="35"/>
      <c r="GGO93" s="86" t="s">
        <v>244</v>
      </c>
      <c r="GGP93" s="87" t="s">
        <v>250</v>
      </c>
      <c r="GGQ93" s="88"/>
      <c r="GGR93" s="89"/>
      <c r="GGS93" s="89"/>
      <c r="GGT93" s="90"/>
      <c r="GGU93" s="36"/>
      <c r="GGV93" s="37"/>
      <c r="GGW93" s="33"/>
      <c r="GGX93" s="34"/>
      <c r="GGY93" s="34"/>
      <c r="GGZ93" s="35">
        <f t="shared" ref="GGZ93" si="1287">SUM(GGZ94:GGZ95)</f>
        <v>0</v>
      </c>
      <c r="GHA93" s="35">
        <f t="shared" ref="GHA93" si="1288">SUM(GHA94:GHA95)</f>
        <v>0</v>
      </c>
      <c r="GHB93" s="35">
        <f t="shared" ref="GHB93" si="1289">SUM(GHB94:GHB95)</f>
        <v>0</v>
      </c>
      <c r="GHC93" s="35">
        <f t="shared" ref="GHC93" si="1290">SUM(GHC94:GHC95)</f>
        <v>0</v>
      </c>
      <c r="GHD93" s="35"/>
      <c r="GHE93" s="86" t="s">
        <v>244</v>
      </c>
      <c r="GHF93" s="87" t="s">
        <v>250</v>
      </c>
      <c r="GHG93" s="88"/>
      <c r="GHH93" s="89"/>
      <c r="GHI93" s="89"/>
      <c r="GHJ93" s="90"/>
      <c r="GHK93" s="36"/>
      <c r="GHL93" s="37"/>
      <c r="GHM93" s="33"/>
      <c r="GHN93" s="34"/>
      <c r="GHO93" s="34"/>
      <c r="GHP93" s="35">
        <f t="shared" ref="GHP93" si="1291">SUM(GHP94:GHP95)</f>
        <v>0</v>
      </c>
      <c r="GHQ93" s="35">
        <f t="shared" ref="GHQ93" si="1292">SUM(GHQ94:GHQ95)</f>
        <v>0</v>
      </c>
      <c r="GHR93" s="35">
        <f t="shared" ref="GHR93" si="1293">SUM(GHR94:GHR95)</f>
        <v>0</v>
      </c>
      <c r="GHS93" s="35">
        <f t="shared" ref="GHS93" si="1294">SUM(GHS94:GHS95)</f>
        <v>0</v>
      </c>
      <c r="GHT93" s="35"/>
      <c r="GHU93" s="86" t="s">
        <v>244</v>
      </c>
      <c r="GHV93" s="87" t="s">
        <v>250</v>
      </c>
      <c r="GHW93" s="88"/>
      <c r="GHX93" s="89"/>
      <c r="GHY93" s="89"/>
      <c r="GHZ93" s="90"/>
      <c r="GIA93" s="36"/>
      <c r="GIB93" s="37"/>
      <c r="GIC93" s="33"/>
      <c r="GID93" s="34"/>
      <c r="GIE93" s="34"/>
      <c r="GIF93" s="35">
        <f t="shared" ref="GIF93" si="1295">SUM(GIF94:GIF95)</f>
        <v>0</v>
      </c>
      <c r="GIG93" s="35">
        <f t="shared" ref="GIG93" si="1296">SUM(GIG94:GIG95)</f>
        <v>0</v>
      </c>
      <c r="GIH93" s="35">
        <f t="shared" ref="GIH93" si="1297">SUM(GIH94:GIH95)</f>
        <v>0</v>
      </c>
      <c r="GII93" s="35">
        <f t="shared" ref="GII93" si="1298">SUM(GII94:GII95)</f>
        <v>0</v>
      </c>
      <c r="GIJ93" s="35"/>
      <c r="GIK93" s="86" t="s">
        <v>244</v>
      </c>
      <c r="GIL93" s="87" t="s">
        <v>250</v>
      </c>
      <c r="GIM93" s="88"/>
      <c r="GIN93" s="89"/>
      <c r="GIO93" s="89"/>
      <c r="GIP93" s="90"/>
      <c r="GIQ93" s="36"/>
      <c r="GIR93" s="37"/>
      <c r="GIS93" s="33"/>
      <c r="GIT93" s="34"/>
      <c r="GIU93" s="34"/>
      <c r="GIV93" s="35">
        <f t="shared" ref="GIV93" si="1299">SUM(GIV94:GIV95)</f>
        <v>0</v>
      </c>
      <c r="GIW93" s="35">
        <f t="shared" ref="GIW93" si="1300">SUM(GIW94:GIW95)</f>
        <v>0</v>
      </c>
      <c r="GIX93" s="35">
        <f t="shared" ref="GIX93" si="1301">SUM(GIX94:GIX95)</f>
        <v>0</v>
      </c>
      <c r="GIY93" s="35">
        <f t="shared" ref="GIY93" si="1302">SUM(GIY94:GIY95)</f>
        <v>0</v>
      </c>
      <c r="GIZ93" s="35"/>
      <c r="GJA93" s="86" t="s">
        <v>244</v>
      </c>
      <c r="GJB93" s="87" t="s">
        <v>250</v>
      </c>
      <c r="GJC93" s="88"/>
      <c r="GJD93" s="89"/>
      <c r="GJE93" s="89"/>
      <c r="GJF93" s="90"/>
      <c r="GJG93" s="36"/>
      <c r="GJH93" s="37"/>
      <c r="GJI93" s="33"/>
      <c r="GJJ93" s="34"/>
      <c r="GJK93" s="34"/>
      <c r="GJL93" s="35">
        <f t="shared" ref="GJL93" si="1303">SUM(GJL94:GJL95)</f>
        <v>0</v>
      </c>
      <c r="GJM93" s="35">
        <f t="shared" ref="GJM93" si="1304">SUM(GJM94:GJM95)</f>
        <v>0</v>
      </c>
      <c r="GJN93" s="35">
        <f t="shared" ref="GJN93" si="1305">SUM(GJN94:GJN95)</f>
        <v>0</v>
      </c>
      <c r="GJO93" s="35">
        <f t="shared" ref="GJO93" si="1306">SUM(GJO94:GJO95)</f>
        <v>0</v>
      </c>
      <c r="GJP93" s="35"/>
      <c r="GJQ93" s="86" t="s">
        <v>244</v>
      </c>
      <c r="GJR93" s="87" t="s">
        <v>250</v>
      </c>
      <c r="GJS93" s="88"/>
      <c r="GJT93" s="89"/>
      <c r="GJU93" s="89"/>
      <c r="GJV93" s="90"/>
      <c r="GJW93" s="36"/>
      <c r="GJX93" s="37"/>
      <c r="GJY93" s="33"/>
      <c r="GJZ93" s="34"/>
      <c r="GKA93" s="34"/>
      <c r="GKB93" s="35">
        <f t="shared" ref="GKB93" si="1307">SUM(GKB94:GKB95)</f>
        <v>0</v>
      </c>
      <c r="GKC93" s="35">
        <f t="shared" ref="GKC93" si="1308">SUM(GKC94:GKC95)</f>
        <v>0</v>
      </c>
      <c r="GKD93" s="35">
        <f t="shared" ref="GKD93" si="1309">SUM(GKD94:GKD95)</f>
        <v>0</v>
      </c>
      <c r="GKE93" s="35">
        <f t="shared" ref="GKE93" si="1310">SUM(GKE94:GKE95)</f>
        <v>0</v>
      </c>
      <c r="GKF93" s="35"/>
      <c r="GKG93" s="86" t="s">
        <v>244</v>
      </c>
      <c r="GKH93" s="87" t="s">
        <v>250</v>
      </c>
      <c r="GKI93" s="88"/>
      <c r="GKJ93" s="89"/>
      <c r="GKK93" s="89"/>
      <c r="GKL93" s="90"/>
      <c r="GKM93" s="36"/>
      <c r="GKN93" s="37"/>
      <c r="GKO93" s="33"/>
      <c r="GKP93" s="34"/>
      <c r="GKQ93" s="34"/>
      <c r="GKR93" s="35">
        <f t="shared" ref="GKR93" si="1311">SUM(GKR94:GKR95)</f>
        <v>0</v>
      </c>
      <c r="GKS93" s="35">
        <f t="shared" ref="GKS93" si="1312">SUM(GKS94:GKS95)</f>
        <v>0</v>
      </c>
      <c r="GKT93" s="35">
        <f t="shared" ref="GKT93" si="1313">SUM(GKT94:GKT95)</f>
        <v>0</v>
      </c>
      <c r="GKU93" s="35">
        <f t="shared" ref="GKU93" si="1314">SUM(GKU94:GKU95)</f>
        <v>0</v>
      </c>
      <c r="GKV93" s="35"/>
      <c r="GKW93" s="86" t="s">
        <v>244</v>
      </c>
      <c r="GKX93" s="87" t="s">
        <v>250</v>
      </c>
      <c r="GKY93" s="88"/>
      <c r="GKZ93" s="89"/>
      <c r="GLA93" s="89"/>
      <c r="GLB93" s="90"/>
      <c r="GLC93" s="36"/>
      <c r="GLD93" s="37"/>
      <c r="GLE93" s="33"/>
      <c r="GLF93" s="34"/>
      <c r="GLG93" s="34"/>
      <c r="GLH93" s="35">
        <f t="shared" ref="GLH93" si="1315">SUM(GLH94:GLH95)</f>
        <v>0</v>
      </c>
      <c r="GLI93" s="35">
        <f t="shared" ref="GLI93" si="1316">SUM(GLI94:GLI95)</f>
        <v>0</v>
      </c>
      <c r="GLJ93" s="35">
        <f t="shared" ref="GLJ93" si="1317">SUM(GLJ94:GLJ95)</f>
        <v>0</v>
      </c>
      <c r="GLK93" s="35">
        <f t="shared" ref="GLK93" si="1318">SUM(GLK94:GLK95)</f>
        <v>0</v>
      </c>
      <c r="GLL93" s="35"/>
      <c r="GLM93" s="86" t="s">
        <v>244</v>
      </c>
      <c r="GLN93" s="87" t="s">
        <v>250</v>
      </c>
      <c r="GLO93" s="88"/>
      <c r="GLP93" s="89"/>
      <c r="GLQ93" s="89"/>
      <c r="GLR93" s="90"/>
      <c r="GLS93" s="36"/>
      <c r="GLT93" s="37"/>
      <c r="GLU93" s="33"/>
      <c r="GLV93" s="34"/>
      <c r="GLW93" s="34"/>
      <c r="GLX93" s="35">
        <f t="shared" ref="GLX93" si="1319">SUM(GLX94:GLX95)</f>
        <v>0</v>
      </c>
      <c r="GLY93" s="35">
        <f t="shared" ref="GLY93" si="1320">SUM(GLY94:GLY95)</f>
        <v>0</v>
      </c>
      <c r="GLZ93" s="35">
        <f t="shared" ref="GLZ93" si="1321">SUM(GLZ94:GLZ95)</f>
        <v>0</v>
      </c>
      <c r="GMA93" s="35">
        <f t="shared" ref="GMA93" si="1322">SUM(GMA94:GMA95)</f>
        <v>0</v>
      </c>
      <c r="GMB93" s="35"/>
      <c r="GMC93" s="86" t="s">
        <v>244</v>
      </c>
      <c r="GMD93" s="87" t="s">
        <v>250</v>
      </c>
      <c r="GME93" s="88"/>
      <c r="GMF93" s="89"/>
      <c r="GMG93" s="89"/>
      <c r="GMH93" s="90"/>
      <c r="GMI93" s="36"/>
      <c r="GMJ93" s="37"/>
      <c r="GMK93" s="33"/>
      <c r="GML93" s="34"/>
      <c r="GMM93" s="34"/>
      <c r="GMN93" s="35">
        <f t="shared" ref="GMN93" si="1323">SUM(GMN94:GMN95)</f>
        <v>0</v>
      </c>
      <c r="GMO93" s="35">
        <f t="shared" ref="GMO93" si="1324">SUM(GMO94:GMO95)</f>
        <v>0</v>
      </c>
      <c r="GMP93" s="35">
        <f t="shared" ref="GMP93" si="1325">SUM(GMP94:GMP95)</f>
        <v>0</v>
      </c>
      <c r="GMQ93" s="35">
        <f t="shared" ref="GMQ93" si="1326">SUM(GMQ94:GMQ95)</f>
        <v>0</v>
      </c>
      <c r="GMR93" s="35"/>
      <c r="GMS93" s="86" t="s">
        <v>244</v>
      </c>
      <c r="GMT93" s="87" t="s">
        <v>250</v>
      </c>
      <c r="GMU93" s="88"/>
      <c r="GMV93" s="89"/>
      <c r="GMW93" s="89"/>
      <c r="GMX93" s="90"/>
      <c r="GMY93" s="36"/>
      <c r="GMZ93" s="37"/>
      <c r="GNA93" s="33"/>
      <c r="GNB93" s="34"/>
      <c r="GNC93" s="34"/>
      <c r="GND93" s="35">
        <f t="shared" ref="GND93" si="1327">SUM(GND94:GND95)</f>
        <v>0</v>
      </c>
      <c r="GNE93" s="35">
        <f t="shared" ref="GNE93" si="1328">SUM(GNE94:GNE95)</f>
        <v>0</v>
      </c>
      <c r="GNF93" s="35">
        <f t="shared" ref="GNF93" si="1329">SUM(GNF94:GNF95)</f>
        <v>0</v>
      </c>
      <c r="GNG93" s="35">
        <f t="shared" ref="GNG93" si="1330">SUM(GNG94:GNG95)</f>
        <v>0</v>
      </c>
      <c r="GNH93" s="35"/>
      <c r="GNI93" s="86" t="s">
        <v>244</v>
      </c>
      <c r="GNJ93" s="87" t="s">
        <v>250</v>
      </c>
      <c r="GNK93" s="88"/>
      <c r="GNL93" s="89"/>
      <c r="GNM93" s="89"/>
      <c r="GNN93" s="90"/>
      <c r="GNO93" s="36"/>
      <c r="GNP93" s="37"/>
      <c r="GNQ93" s="33"/>
      <c r="GNR93" s="34"/>
      <c r="GNS93" s="34"/>
      <c r="GNT93" s="35">
        <f t="shared" ref="GNT93" si="1331">SUM(GNT94:GNT95)</f>
        <v>0</v>
      </c>
      <c r="GNU93" s="35">
        <f t="shared" ref="GNU93" si="1332">SUM(GNU94:GNU95)</f>
        <v>0</v>
      </c>
      <c r="GNV93" s="35">
        <f t="shared" ref="GNV93" si="1333">SUM(GNV94:GNV95)</f>
        <v>0</v>
      </c>
      <c r="GNW93" s="35">
        <f t="shared" ref="GNW93" si="1334">SUM(GNW94:GNW95)</f>
        <v>0</v>
      </c>
      <c r="GNX93" s="35"/>
      <c r="GNY93" s="86" t="s">
        <v>244</v>
      </c>
      <c r="GNZ93" s="87" t="s">
        <v>250</v>
      </c>
      <c r="GOA93" s="88"/>
      <c r="GOB93" s="89"/>
      <c r="GOC93" s="89"/>
      <c r="GOD93" s="90"/>
      <c r="GOE93" s="36"/>
      <c r="GOF93" s="37"/>
      <c r="GOG93" s="33"/>
      <c r="GOH93" s="34"/>
      <c r="GOI93" s="34"/>
      <c r="GOJ93" s="35">
        <f t="shared" ref="GOJ93" si="1335">SUM(GOJ94:GOJ95)</f>
        <v>0</v>
      </c>
      <c r="GOK93" s="35">
        <f t="shared" ref="GOK93" si="1336">SUM(GOK94:GOK95)</f>
        <v>0</v>
      </c>
      <c r="GOL93" s="35">
        <f t="shared" ref="GOL93" si="1337">SUM(GOL94:GOL95)</f>
        <v>0</v>
      </c>
      <c r="GOM93" s="35">
        <f t="shared" ref="GOM93" si="1338">SUM(GOM94:GOM95)</f>
        <v>0</v>
      </c>
      <c r="GON93" s="35"/>
      <c r="GOO93" s="86" t="s">
        <v>244</v>
      </c>
      <c r="GOP93" s="87" t="s">
        <v>250</v>
      </c>
      <c r="GOQ93" s="88"/>
      <c r="GOR93" s="89"/>
      <c r="GOS93" s="89"/>
      <c r="GOT93" s="90"/>
      <c r="GOU93" s="36"/>
      <c r="GOV93" s="37"/>
      <c r="GOW93" s="33"/>
      <c r="GOX93" s="34"/>
      <c r="GOY93" s="34"/>
      <c r="GOZ93" s="35">
        <f t="shared" ref="GOZ93" si="1339">SUM(GOZ94:GOZ95)</f>
        <v>0</v>
      </c>
      <c r="GPA93" s="35">
        <f t="shared" ref="GPA93" si="1340">SUM(GPA94:GPA95)</f>
        <v>0</v>
      </c>
      <c r="GPB93" s="35">
        <f t="shared" ref="GPB93" si="1341">SUM(GPB94:GPB95)</f>
        <v>0</v>
      </c>
      <c r="GPC93" s="35">
        <f t="shared" ref="GPC93" si="1342">SUM(GPC94:GPC95)</f>
        <v>0</v>
      </c>
      <c r="GPD93" s="35"/>
      <c r="GPE93" s="86" t="s">
        <v>244</v>
      </c>
      <c r="GPF93" s="87" t="s">
        <v>250</v>
      </c>
      <c r="GPG93" s="88"/>
      <c r="GPH93" s="89"/>
      <c r="GPI93" s="89"/>
      <c r="GPJ93" s="90"/>
      <c r="GPK93" s="36"/>
      <c r="GPL93" s="37"/>
      <c r="GPM93" s="33"/>
      <c r="GPN93" s="34"/>
      <c r="GPO93" s="34"/>
      <c r="GPP93" s="35">
        <f t="shared" ref="GPP93" si="1343">SUM(GPP94:GPP95)</f>
        <v>0</v>
      </c>
      <c r="GPQ93" s="35">
        <f t="shared" ref="GPQ93" si="1344">SUM(GPQ94:GPQ95)</f>
        <v>0</v>
      </c>
      <c r="GPR93" s="35">
        <f t="shared" ref="GPR93" si="1345">SUM(GPR94:GPR95)</f>
        <v>0</v>
      </c>
      <c r="GPS93" s="35">
        <f t="shared" ref="GPS93" si="1346">SUM(GPS94:GPS95)</f>
        <v>0</v>
      </c>
      <c r="GPT93" s="35"/>
      <c r="GPU93" s="86" t="s">
        <v>244</v>
      </c>
      <c r="GPV93" s="87" t="s">
        <v>250</v>
      </c>
      <c r="GPW93" s="88"/>
      <c r="GPX93" s="89"/>
      <c r="GPY93" s="89"/>
      <c r="GPZ93" s="90"/>
      <c r="GQA93" s="36"/>
      <c r="GQB93" s="37"/>
      <c r="GQC93" s="33"/>
      <c r="GQD93" s="34"/>
      <c r="GQE93" s="34"/>
      <c r="GQF93" s="35">
        <f t="shared" ref="GQF93" si="1347">SUM(GQF94:GQF95)</f>
        <v>0</v>
      </c>
      <c r="GQG93" s="35">
        <f t="shared" ref="GQG93" si="1348">SUM(GQG94:GQG95)</f>
        <v>0</v>
      </c>
      <c r="GQH93" s="35">
        <f t="shared" ref="GQH93" si="1349">SUM(GQH94:GQH95)</f>
        <v>0</v>
      </c>
      <c r="GQI93" s="35">
        <f t="shared" ref="GQI93" si="1350">SUM(GQI94:GQI95)</f>
        <v>0</v>
      </c>
      <c r="GQJ93" s="35"/>
      <c r="GQK93" s="86" t="s">
        <v>244</v>
      </c>
      <c r="GQL93" s="87" t="s">
        <v>250</v>
      </c>
      <c r="GQM93" s="88"/>
      <c r="GQN93" s="89"/>
      <c r="GQO93" s="89"/>
      <c r="GQP93" s="90"/>
      <c r="GQQ93" s="36"/>
      <c r="GQR93" s="37"/>
      <c r="GQS93" s="33"/>
      <c r="GQT93" s="34"/>
      <c r="GQU93" s="34"/>
      <c r="GQV93" s="35">
        <f t="shared" ref="GQV93" si="1351">SUM(GQV94:GQV95)</f>
        <v>0</v>
      </c>
      <c r="GQW93" s="35">
        <f t="shared" ref="GQW93" si="1352">SUM(GQW94:GQW95)</f>
        <v>0</v>
      </c>
      <c r="GQX93" s="35">
        <f t="shared" ref="GQX93" si="1353">SUM(GQX94:GQX95)</f>
        <v>0</v>
      </c>
      <c r="GQY93" s="35">
        <f t="shared" ref="GQY93" si="1354">SUM(GQY94:GQY95)</f>
        <v>0</v>
      </c>
      <c r="GQZ93" s="35"/>
      <c r="GRA93" s="86" t="s">
        <v>244</v>
      </c>
      <c r="GRB93" s="87" t="s">
        <v>250</v>
      </c>
      <c r="GRC93" s="88"/>
      <c r="GRD93" s="89"/>
      <c r="GRE93" s="89"/>
      <c r="GRF93" s="90"/>
      <c r="GRG93" s="36"/>
      <c r="GRH93" s="37"/>
      <c r="GRI93" s="33"/>
      <c r="GRJ93" s="34"/>
      <c r="GRK93" s="34"/>
      <c r="GRL93" s="35">
        <f t="shared" ref="GRL93" si="1355">SUM(GRL94:GRL95)</f>
        <v>0</v>
      </c>
      <c r="GRM93" s="35">
        <f t="shared" ref="GRM93" si="1356">SUM(GRM94:GRM95)</f>
        <v>0</v>
      </c>
      <c r="GRN93" s="35">
        <f t="shared" ref="GRN93" si="1357">SUM(GRN94:GRN95)</f>
        <v>0</v>
      </c>
      <c r="GRO93" s="35">
        <f t="shared" ref="GRO93" si="1358">SUM(GRO94:GRO95)</f>
        <v>0</v>
      </c>
      <c r="GRP93" s="35"/>
      <c r="GRQ93" s="86" t="s">
        <v>244</v>
      </c>
      <c r="GRR93" s="87" t="s">
        <v>250</v>
      </c>
      <c r="GRS93" s="88"/>
      <c r="GRT93" s="89"/>
      <c r="GRU93" s="89"/>
      <c r="GRV93" s="90"/>
      <c r="GRW93" s="36"/>
      <c r="GRX93" s="37"/>
      <c r="GRY93" s="33"/>
      <c r="GRZ93" s="34"/>
      <c r="GSA93" s="34"/>
      <c r="GSB93" s="35">
        <f t="shared" ref="GSB93" si="1359">SUM(GSB94:GSB95)</f>
        <v>0</v>
      </c>
      <c r="GSC93" s="35">
        <f t="shared" ref="GSC93" si="1360">SUM(GSC94:GSC95)</f>
        <v>0</v>
      </c>
      <c r="GSD93" s="35">
        <f t="shared" ref="GSD93" si="1361">SUM(GSD94:GSD95)</f>
        <v>0</v>
      </c>
      <c r="GSE93" s="35">
        <f t="shared" ref="GSE93" si="1362">SUM(GSE94:GSE95)</f>
        <v>0</v>
      </c>
      <c r="GSF93" s="35"/>
      <c r="GSG93" s="86" t="s">
        <v>244</v>
      </c>
      <c r="GSH93" s="87" t="s">
        <v>250</v>
      </c>
      <c r="GSI93" s="88"/>
      <c r="GSJ93" s="89"/>
      <c r="GSK93" s="89"/>
      <c r="GSL93" s="90"/>
      <c r="GSM93" s="36"/>
      <c r="GSN93" s="37"/>
      <c r="GSO93" s="33"/>
      <c r="GSP93" s="34"/>
      <c r="GSQ93" s="34"/>
      <c r="GSR93" s="35">
        <f t="shared" ref="GSR93" si="1363">SUM(GSR94:GSR95)</f>
        <v>0</v>
      </c>
      <c r="GSS93" s="35">
        <f t="shared" ref="GSS93" si="1364">SUM(GSS94:GSS95)</f>
        <v>0</v>
      </c>
      <c r="GST93" s="35">
        <f t="shared" ref="GST93" si="1365">SUM(GST94:GST95)</f>
        <v>0</v>
      </c>
      <c r="GSU93" s="35">
        <f t="shared" ref="GSU93" si="1366">SUM(GSU94:GSU95)</f>
        <v>0</v>
      </c>
      <c r="GSV93" s="35"/>
      <c r="GSW93" s="86" t="s">
        <v>244</v>
      </c>
      <c r="GSX93" s="87" t="s">
        <v>250</v>
      </c>
      <c r="GSY93" s="88"/>
      <c r="GSZ93" s="89"/>
      <c r="GTA93" s="89"/>
      <c r="GTB93" s="90"/>
      <c r="GTC93" s="36"/>
      <c r="GTD93" s="37"/>
      <c r="GTE93" s="33"/>
      <c r="GTF93" s="34"/>
      <c r="GTG93" s="34"/>
      <c r="GTH93" s="35">
        <f t="shared" ref="GTH93" si="1367">SUM(GTH94:GTH95)</f>
        <v>0</v>
      </c>
      <c r="GTI93" s="35">
        <f t="shared" ref="GTI93" si="1368">SUM(GTI94:GTI95)</f>
        <v>0</v>
      </c>
      <c r="GTJ93" s="35">
        <f t="shared" ref="GTJ93" si="1369">SUM(GTJ94:GTJ95)</f>
        <v>0</v>
      </c>
      <c r="GTK93" s="35">
        <f t="shared" ref="GTK93" si="1370">SUM(GTK94:GTK95)</f>
        <v>0</v>
      </c>
      <c r="GTL93" s="35"/>
      <c r="GTM93" s="86" t="s">
        <v>244</v>
      </c>
      <c r="GTN93" s="87" t="s">
        <v>250</v>
      </c>
      <c r="GTO93" s="88"/>
      <c r="GTP93" s="89"/>
      <c r="GTQ93" s="89"/>
      <c r="GTR93" s="90"/>
      <c r="GTS93" s="36"/>
      <c r="GTT93" s="37"/>
      <c r="GTU93" s="33"/>
      <c r="GTV93" s="34"/>
      <c r="GTW93" s="34"/>
      <c r="GTX93" s="35">
        <f t="shared" ref="GTX93" si="1371">SUM(GTX94:GTX95)</f>
        <v>0</v>
      </c>
      <c r="GTY93" s="35">
        <f t="shared" ref="GTY93" si="1372">SUM(GTY94:GTY95)</f>
        <v>0</v>
      </c>
      <c r="GTZ93" s="35">
        <f t="shared" ref="GTZ93" si="1373">SUM(GTZ94:GTZ95)</f>
        <v>0</v>
      </c>
      <c r="GUA93" s="35">
        <f t="shared" ref="GUA93" si="1374">SUM(GUA94:GUA95)</f>
        <v>0</v>
      </c>
      <c r="GUB93" s="35"/>
      <c r="GUC93" s="86" t="s">
        <v>244</v>
      </c>
      <c r="GUD93" s="87" t="s">
        <v>250</v>
      </c>
      <c r="GUE93" s="88"/>
      <c r="GUF93" s="89"/>
      <c r="GUG93" s="89"/>
      <c r="GUH93" s="90"/>
      <c r="GUI93" s="36"/>
      <c r="GUJ93" s="37"/>
      <c r="GUK93" s="33"/>
      <c r="GUL93" s="34"/>
      <c r="GUM93" s="34"/>
      <c r="GUN93" s="35">
        <f t="shared" ref="GUN93" si="1375">SUM(GUN94:GUN95)</f>
        <v>0</v>
      </c>
      <c r="GUO93" s="35">
        <f t="shared" ref="GUO93" si="1376">SUM(GUO94:GUO95)</f>
        <v>0</v>
      </c>
      <c r="GUP93" s="35">
        <f t="shared" ref="GUP93" si="1377">SUM(GUP94:GUP95)</f>
        <v>0</v>
      </c>
      <c r="GUQ93" s="35">
        <f t="shared" ref="GUQ93" si="1378">SUM(GUQ94:GUQ95)</f>
        <v>0</v>
      </c>
      <c r="GUR93" s="35"/>
      <c r="GUS93" s="86" t="s">
        <v>244</v>
      </c>
      <c r="GUT93" s="87" t="s">
        <v>250</v>
      </c>
      <c r="GUU93" s="88"/>
      <c r="GUV93" s="89"/>
      <c r="GUW93" s="89"/>
      <c r="GUX93" s="90"/>
      <c r="GUY93" s="36"/>
      <c r="GUZ93" s="37"/>
      <c r="GVA93" s="33"/>
      <c r="GVB93" s="34"/>
      <c r="GVC93" s="34"/>
      <c r="GVD93" s="35">
        <f t="shared" ref="GVD93" si="1379">SUM(GVD94:GVD95)</f>
        <v>0</v>
      </c>
      <c r="GVE93" s="35">
        <f t="shared" ref="GVE93" si="1380">SUM(GVE94:GVE95)</f>
        <v>0</v>
      </c>
      <c r="GVF93" s="35">
        <f t="shared" ref="GVF93" si="1381">SUM(GVF94:GVF95)</f>
        <v>0</v>
      </c>
      <c r="GVG93" s="35">
        <f t="shared" ref="GVG93" si="1382">SUM(GVG94:GVG95)</f>
        <v>0</v>
      </c>
      <c r="GVH93" s="35"/>
      <c r="GVI93" s="86" t="s">
        <v>244</v>
      </c>
      <c r="GVJ93" s="87" t="s">
        <v>250</v>
      </c>
      <c r="GVK93" s="88"/>
      <c r="GVL93" s="89"/>
      <c r="GVM93" s="89"/>
      <c r="GVN93" s="90"/>
      <c r="GVO93" s="36"/>
      <c r="GVP93" s="37"/>
      <c r="GVQ93" s="33"/>
      <c r="GVR93" s="34"/>
      <c r="GVS93" s="34"/>
      <c r="GVT93" s="35">
        <f t="shared" ref="GVT93" si="1383">SUM(GVT94:GVT95)</f>
        <v>0</v>
      </c>
      <c r="GVU93" s="35">
        <f t="shared" ref="GVU93" si="1384">SUM(GVU94:GVU95)</f>
        <v>0</v>
      </c>
      <c r="GVV93" s="35">
        <f t="shared" ref="GVV93" si="1385">SUM(GVV94:GVV95)</f>
        <v>0</v>
      </c>
      <c r="GVW93" s="35">
        <f t="shared" ref="GVW93" si="1386">SUM(GVW94:GVW95)</f>
        <v>0</v>
      </c>
      <c r="GVX93" s="35"/>
      <c r="GVY93" s="86" t="s">
        <v>244</v>
      </c>
      <c r="GVZ93" s="87" t="s">
        <v>250</v>
      </c>
      <c r="GWA93" s="88"/>
      <c r="GWB93" s="89"/>
      <c r="GWC93" s="89"/>
      <c r="GWD93" s="90"/>
      <c r="GWE93" s="36"/>
      <c r="GWF93" s="37"/>
      <c r="GWG93" s="33"/>
      <c r="GWH93" s="34"/>
      <c r="GWI93" s="34"/>
      <c r="GWJ93" s="35">
        <f t="shared" ref="GWJ93" si="1387">SUM(GWJ94:GWJ95)</f>
        <v>0</v>
      </c>
      <c r="GWK93" s="35">
        <f t="shared" ref="GWK93" si="1388">SUM(GWK94:GWK95)</f>
        <v>0</v>
      </c>
      <c r="GWL93" s="35">
        <f t="shared" ref="GWL93" si="1389">SUM(GWL94:GWL95)</f>
        <v>0</v>
      </c>
      <c r="GWM93" s="35">
        <f t="shared" ref="GWM93" si="1390">SUM(GWM94:GWM95)</f>
        <v>0</v>
      </c>
      <c r="GWN93" s="35"/>
      <c r="GWO93" s="86" t="s">
        <v>244</v>
      </c>
      <c r="GWP93" s="87" t="s">
        <v>250</v>
      </c>
      <c r="GWQ93" s="88"/>
      <c r="GWR93" s="89"/>
      <c r="GWS93" s="89"/>
      <c r="GWT93" s="90"/>
      <c r="GWU93" s="36"/>
      <c r="GWV93" s="37"/>
      <c r="GWW93" s="33"/>
      <c r="GWX93" s="34"/>
      <c r="GWY93" s="34"/>
      <c r="GWZ93" s="35">
        <f t="shared" ref="GWZ93" si="1391">SUM(GWZ94:GWZ95)</f>
        <v>0</v>
      </c>
      <c r="GXA93" s="35">
        <f t="shared" ref="GXA93" si="1392">SUM(GXA94:GXA95)</f>
        <v>0</v>
      </c>
      <c r="GXB93" s="35">
        <f t="shared" ref="GXB93" si="1393">SUM(GXB94:GXB95)</f>
        <v>0</v>
      </c>
      <c r="GXC93" s="35">
        <f t="shared" ref="GXC93" si="1394">SUM(GXC94:GXC95)</f>
        <v>0</v>
      </c>
      <c r="GXD93" s="35"/>
      <c r="GXE93" s="86" t="s">
        <v>244</v>
      </c>
      <c r="GXF93" s="87" t="s">
        <v>250</v>
      </c>
      <c r="GXG93" s="88"/>
      <c r="GXH93" s="89"/>
      <c r="GXI93" s="89"/>
      <c r="GXJ93" s="90"/>
      <c r="GXK93" s="36"/>
      <c r="GXL93" s="37"/>
      <c r="GXM93" s="33"/>
      <c r="GXN93" s="34"/>
      <c r="GXO93" s="34"/>
      <c r="GXP93" s="35">
        <f t="shared" ref="GXP93" si="1395">SUM(GXP94:GXP95)</f>
        <v>0</v>
      </c>
      <c r="GXQ93" s="35">
        <f t="shared" ref="GXQ93" si="1396">SUM(GXQ94:GXQ95)</f>
        <v>0</v>
      </c>
      <c r="GXR93" s="35">
        <f t="shared" ref="GXR93" si="1397">SUM(GXR94:GXR95)</f>
        <v>0</v>
      </c>
      <c r="GXS93" s="35">
        <f t="shared" ref="GXS93" si="1398">SUM(GXS94:GXS95)</f>
        <v>0</v>
      </c>
      <c r="GXT93" s="35"/>
      <c r="GXU93" s="86" t="s">
        <v>244</v>
      </c>
      <c r="GXV93" s="87" t="s">
        <v>250</v>
      </c>
      <c r="GXW93" s="88"/>
      <c r="GXX93" s="89"/>
      <c r="GXY93" s="89"/>
      <c r="GXZ93" s="90"/>
      <c r="GYA93" s="36"/>
      <c r="GYB93" s="37"/>
      <c r="GYC93" s="33"/>
      <c r="GYD93" s="34"/>
      <c r="GYE93" s="34"/>
      <c r="GYF93" s="35">
        <f t="shared" ref="GYF93" si="1399">SUM(GYF94:GYF95)</f>
        <v>0</v>
      </c>
      <c r="GYG93" s="35">
        <f t="shared" ref="GYG93" si="1400">SUM(GYG94:GYG95)</f>
        <v>0</v>
      </c>
      <c r="GYH93" s="35">
        <f t="shared" ref="GYH93" si="1401">SUM(GYH94:GYH95)</f>
        <v>0</v>
      </c>
      <c r="GYI93" s="35">
        <f t="shared" ref="GYI93" si="1402">SUM(GYI94:GYI95)</f>
        <v>0</v>
      </c>
      <c r="GYJ93" s="35"/>
      <c r="GYK93" s="86" t="s">
        <v>244</v>
      </c>
      <c r="GYL93" s="87" t="s">
        <v>250</v>
      </c>
      <c r="GYM93" s="88"/>
      <c r="GYN93" s="89"/>
      <c r="GYO93" s="89"/>
      <c r="GYP93" s="90"/>
      <c r="GYQ93" s="36"/>
      <c r="GYR93" s="37"/>
      <c r="GYS93" s="33"/>
      <c r="GYT93" s="34"/>
      <c r="GYU93" s="34"/>
      <c r="GYV93" s="35">
        <f t="shared" ref="GYV93" si="1403">SUM(GYV94:GYV95)</f>
        <v>0</v>
      </c>
      <c r="GYW93" s="35">
        <f t="shared" ref="GYW93" si="1404">SUM(GYW94:GYW95)</f>
        <v>0</v>
      </c>
      <c r="GYX93" s="35">
        <f t="shared" ref="GYX93" si="1405">SUM(GYX94:GYX95)</f>
        <v>0</v>
      </c>
      <c r="GYY93" s="35">
        <f t="shared" ref="GYY93" si="1406">SUM(GYY94:GYY95)</f>
        <v>0</v>
      </c>
      <c r="GYZ93" s="35"/>
      <c r="GZA93" s="86" t="s">
        <v>244</v>
      </c>
      <c r="GZB93" s="87" t="s">
        <v>250</v>
      </c>
      <c r="GZC93" s="88"/>
      <c r="GZD93" s="89"/>
      <c r="GZE93" s="89"/>
      <c r="GZF93" s="90"/>
      <c r="GZG93" s="36"/>
      <c r="GZH93" s="37"/>
      <c r="GZI93" s="33"/>
      <c r="GZJ93" s="34"/>
      <c r="GZK93" s="34"/>
      <c r="GZL93" s="35">
        <f t="shared" ref="GZL93" si="1407">SUM(GZL94:GZL95)</f>
        <v>0</v>
      </c>
      <c r="GZM93" s="35">
        <f t="shared" ref="GZM93" si="1408">SUM(GZM94:GZM95)</f>
        <v>0</v>
      </c>
      <c r="GZN93" s="35">
        <f t="shared" ref="GZN93" si="1409">SUM(GZN94:GZN95)</f>
        <v>0</v>
      </c>
      <c r="GZO93" s="35">
        <f t="shared" ref="GZO93" si="1410">SUM(GZO94:GZO95)</f>
        <v>0</v>
      </c>
      <c r="GZP93" s="35"/>
      <c r="GZQ93" s="86" t="s">
        <v>244</v>
      </c>
      <c r="GZR93" s="87" t="s">
        <v>250</v>
      </c>
      <c r="GZS93" s="88"/>
      <c r="GZT93" s="89"/>
      <c r="GZU93" s="89"/>
      <c r="GZV93" s="90"/>
      <c r="GZW93" s="36"/>
      <c r="GZX93" s="37"/>
      <c r="GZY93" s="33"/>
      <c r="GZZ93" s="34"/>
      <c r="HAA93" s="34"/>
      <c r="HAB93" s="35">
        <f t="shared" ref="HAB93" si="1411">SUM(HAB94:HAB95)</f>
        <v>0</v>
      </c>
      <c r="HAC93" s="35">
        <f t="shared" ref="HAC93" si="1412">SUM(HAC94:HAC95)</f>
        <v>0</v>
      </c>
      <c r="HAD93" s="35">
        <f t="shared" ref="HAD93" si="1413">SUM(HAD94:HAD95)</f>
        <v>0</v>
      </c>
      <c r="HAE93" s="35">
        <f t="shared" ref="HAE93" si="1414">SUM(HAE94:HAE95)</f>
        <v>0</v>
      </c>
      <c r="HAF93" s="35"/>
      <c r="HAG93" s="86" t="s">
        <v>244</v>
      </c>
      <c r="HAH93" s="87" t="s">
        <v>250</v>
      </c>
      <c r="HAI93" s="88"/>
      <c r="HAJ93" s="89"/>
      <c r="HAK93" s="89"/>
      <c r="HAL93" s="90"/>
      <c r="HAM93" s="36"/>
      <c r="HAN93" s="37"/>
      <c r="HAO93" s="33"/>
      <c r="HAP93" s="34"/>
      <c r="HAQ93" s="34"/>
      <c r="HAR93" s="35">
        <f t="shared" ref="HAR93" si="1415">SUM(HAR94:HAR95)</f>
        <v>0</v>
      </c>
      <c r="HAS93" s="35">
        <f t="shared" ref="HAS93" si="1416">SUM(HAS94:HAS95)</f>
        <v>0</v>
      </c>
      <c r="HAT93" s="35">
        <f t="shared" ref="HAT93" si="1417">SUM(HAT94:HAT95)</f>
        <v>0</v>
      </c>
      <c r="HAU93" s="35">
        <f t="shared" ref="HAU93" si="1418">SUM(HAU94:HAU95)</f>
        <v>0</v>
      </c>
      <c r="HAV93" s="35"/>
      <c r="HAW93" s="86" t="s">
        <v>244</v>
      </c>
      <c r="HAX93" s="87" t="s">
        <v>250</v>
      </c>
      <c r="HAY93" s="88"/>
      <c r="HAZ93" s="89"/>
      <c r="HBA93" s="89"/>
      <c r="HBB93" s="90"/>
      <c r="HBC93" s="36"/>
      <c r="HBD93" s="37"/>
      <c r="HBE93" s="33"/>
      <c r="HBF93" s="34"/>
      <c r="HBG93" s="34"/>
      <c r="HBH93" s="35">
        <f t="shared" ref="HBH93" si="1419">SUM(HBH94:HBH95)</f>
        <v>0</v>
      </c>
      <c r="HBI93" s="35">
        <f t="shared" ref="HBI93" si="1420">SUM(HBI94:HBI95)</f>
        <v>0</v>
      </c>
      <c r="HBJ93" s="35">
        <f t="shared" ref="HBJ93" si="1421">SUM(HBJ94:HBJ95)</f>
        <v>0</v>
      </c>
      <c r="HBK93" s="35">
        <f t="shared" ref="HBK93" si="1422">SUM(HBK94:HBK95)</f>
        <v>0</v>
      </c>
      <c r="HBL93" s="35"/>
      <c r="HBM93" s="86" t="s">
        <v>244</v>
      </c>
      <c r="HBN93" s="87" t="s">
        <v>250</v>
      </c>
      <c r="HBO93" s="88"/>
      <c r="HBP93" s="89"/>
      <c r="HBQ93" s="89"/>
      <c r="HBR93" s="90"/>
      <c r="HBS93" s="36"/>
      <c r="HBT93" s="37"/>
      <c r="HBU93" s="33"/>
      <c r="HBV93" s="34"/>
      <c r="HBW93" s="34"/>
      <c r="HBX93" s="35">
        <f t="shared" ref="HBX93" si="1423">SUM(HBX94:HBX95)</f>
        <v>0</v>
      </c>
      <c r="HBY93" s="35">
        <f t="shared" ref="HBY93" si="1424">SUM(HBY94:HBY95)</f>
        <v>0</v>
      </c>
      <c r="HBZ93" s="35">
        <f t="shared" ref="HBZ93" si="1425">SUM(HBZ94:HBZ95)</f>
        <v>0</v>
      </c>
      <c r="HCA93" s="35">
        <f t="shared" ref="HCA93" si="1426">SUM(HCA94:HCA95)</f>
        <v>0</v>
      </c>
      <c r="HCB93" s="35"/>
      <c r="HCC93" s="86" t="s">
        <v>244</v>
      </c>
      <c r="HCD93" s="87" t="s">
        <v>250</v>
      </c>
      <c r="HCE93" s="88"/>
      <c r="HCF93" s="89"/>
      <c r="HCG93" s="89"/>
      <c r="HCH93" s="90"/>
      <c r="HCI93" s="36"/>
      <c r="HCJ93" s="37"/>
      <c r="HCK93" s="33"/>
      <c r="HCL93" s="34"/>
      <c r="HCM93" s="34"/>
      <c r="HCN93" s="35">
        <f t="shared" ref="HCN93" si="1427">SUM(HCN94:HCN95)</f>
        <v>0</v>
      </c>
      <c r="HCO93" s="35">
        <f t="shared" ref="HCO93" si="1428">SUM(HCO94:HCO95)</f>
        <v>0</v>
      </c>
      <c r="HCP93" s="35">
        <f t="shared" ref="HCP93" si="1429">SUM(HCP94:HCP95)</f>
        <v>0</v>
      </c>
      <c r="HCQ93" s="35">
        <f t="shared" ref="HCQ93" si="1430">SUM(HCQ94:HCQ95)</f>
        <v>0</v>
      </c>
      <c r="HCR93" s="35"/>
      <c r="HCS93" s="86" t="s">
        <v>244</v>
      </c>
      <c r="HCT93" s="87" t="s">
        <v>250</v>
      </c>
      <c r="HCU93" s="88"/>
      <c r="HCV93" s="89"/>
      <c r="HCW93" s="89"/>
      <c r="HCX93" s="90"/>
      <c r="HCY93" s="36"/>
      <c r="HCZ93" s="37"/>
      <c r="HDA93" s="33"/>
      <c r="HDB93" s="34"/>
      <c r="HDC93" s="34"/>
      <c r="HDD93" s="35">
        <f t="shared" ref="HDD93" si="1431">SUM(HDD94:HDD95)</f>
        <v>0</v>
      </c>
      <c r="HDE93" s="35">
        <f t="shared" ref="HDE93" si="1432">SUM(HDE94:HDE95)</f>
        <v>0</v>
      </c>
      <c r="HDF93" s="35">
        <f t="shared" ref="HDF93" si="1433">SUM(HDF94:HDF95)</f>
        <v>0</v>
      </c>
      <c r="HDG93" s="35">
        <f t="shared" ref="HDG93" si="1434">SUM(HDG94:HDG95)</f>
        <v>0</v>
      </c>
      <c r="HDH93" s="35"/>
      <c r="HDI93" s="86" t="s">
        <v>244</v>
      </c>
      <c r="HDJ93" s="87" t="s">
        <v>250</v>
      </c>
      <c r="HDK93" s="88"/>
      <c r="HDL93" s="89"/>
      <c r="HDM93" s="89"/>
      <c r="HDN93" s="90"/>
      <c r="HDO93" s="36"/>
      <c r="HDP93" s="37"/>
      <c r="HDQ93" s="33"/>
      <c r="HDR93" s="34"/>
      <c r="HDS93" s="34"/>
      <c r="HDT93" s="35">
        <f t="shared" ref="HDT93" si="1435">SUM(HDT94:HDT95)</f>
        <v>0</v>
      </c>
      <c r="HDU93" s="35">
        <f t="shared" ref="HDU93" si="1436">SUM(HDU94:HDU95)</f>
        <v>0</v>
      </c>
      <c r="HDV93" s="35">
        <f t="shared" ref="HDV93" si="1437">SUM(HDV94:HDV95)</f>
        <v>0</v>
      </c>
      <c r="HDW93" s="35">
        <f t="shared" ref="HDW93" si="1438">SUM(HDW94:HDW95)</f>
        <v>0</v>
      </c>
      <c r="HDX93" s="35"/>
      <c r="HDY93" s="86" t="s">
        <v>244</v>
      </c>
      <c r="HDZ93" s="87" t="s">
        <v>250</v>
      </c>
      <c r="HEA93" s="88"/>
      <c r="HEB93" s="89"/>
      <c r="HEC93" s="89"/>
      <c r="HED93" s="90"/>
      <c r="HEE93" s="36"/>
      <c r="HEF93" s="37"/>
      <c r="HEG93" s="33"/>
      <c r="HEH93" s="34"/>
      <c r="HEI93" s="34"/>
      <c r="HEJ93" s="35">
        <f t="shared" ref="HEJ93" si="1439">SUM(HEJ94:HEJ95)</f>
        <v>0</v>
      </c>
      <c r="HEK93" s="35">
        <f t="shared" ref="HEK93" si="1440">SUM(HEK94:HEK95)</f>
        <v>0</v>
      </c>
      <c r="HEL93" s="35">
        <f t="shared" ref="HEL93" si="1441">SUM(HEL94:HEL95)</f>
        <v>0</v>
      </c>
      <c r="HEM93" s="35">
        <f t="shared" ref="HEM93" si="1442">SUM(HEM94:HEM95)</f>
        <v>0</v>
      </c>
      <c r="HEN93" s="35"/>
      <c r="HEO93" s="86" t="s">
        <v>244</v>
      </c>
      <c r="HEP93" s="87" t="s">
        <v>250</v>
      </c>
      <c r="HEQ93" s="88"/>
      <c r="HER93" s="89"/>
      <c r="HES93" s="89"/>
      <c r="HET93" s="90"/>
      <c r="HEU93" s="36"/>
      <c r="HEV93" s="37"/>
      <c r="HEW93" s="33"/>
      <c r="HEX93" s="34"/>
      <c r="HEY93" s="34"/>
      <c r="HEZ93" s="35">
        <f t="shared" ref="HEZ93" si="1443">SUM(HEZ94:HEZ95)</f>
        <v>0</v>
      </c>
      <c r="HFA93" s="35">
        <f t="shared" ref="HFA93" si="1444">SUM(HFA94:HFA95)</f>
        <v>0</v>
      </c>
      <c r="HFB93" s="35">
        <f t="shared" ref="HFB93" si="1445">SUM(HFB94:HFB95)</f>
        <v>0</v>
      </c>
      <c r="HFC93" s="35">
        <f t="shared" ref="HFC93" si="1446">SUM(HFC94:HFC95)</f>
        <v>0</v>
      </c>
      <c r="HFD93" s="35"/>
      <c r="HFE93" s="86" t="s">
        <v>244</v>
      </c>
      <c r="HFF93" s="87" t="s">
        <v>250</v>
      </c>
      <c r="HFG93" s="88"/>
      <c r="HFH93" s="89"/>
      <c r="HFI93" s="89"/>
      <c r="HFJ93" s="90"/>
      <c r="HFK93" s="36"/>
      <c r="HFL93" s="37"/>
      <c r="HFM93" s="33"/>
      <c r="HFN93" s="34"/>
      <c r="HFO93" s="34"/>
      <c r="HFP93" s="35">
        <f t="shared" ref="HFP93" si="1447">SUM(HFP94:HFP95)</f>
        <v>0</v>
      </c>
      <c r="HFQ93" s="35">
        <f t="shared" ref="HFQ93" si="1448">SUM(HFQ94:HFQ95)</f>
        <v>0</v>
      </c>
      <c r="HFR93" s="35">
        <f t="shared" ref="HFR93" si="1449">SUM(HFR94:HFR95)</f>
        <v>0</v>
      </c>
      <c r="HFS93" s="35">
        <f t="shared" ref="HFS93" si="1450">SUM(HFS94:HFS95)</f>
        <v>0</v>
      </c>
      <c r="HFT93" s="35"/>
      <c r="HFU93" s="86" t="s">
        <v>244</v>
      </c>
      <c r="HFV93" s="87" t="s">
        <v>250</v>
      </c>
      <c r="HFW93" s="88"/>
      <c r="HFX93" s="89"/>
      <c r="HFY93" s="89"/>
      <c r="HFZ93" s="90"/>
      <c r="HGA93" s="36"/>
      <c r="HGB93" s="37"/>
      <c r="HGC93" s="33"/>
      <c r="HGD93" s="34"/>
      <c r="HGE93" s="34"/>
      <c r="HGF93" s="35">
        <f t="shared" ref="HGF93" si="1451">SUM(HGF94:HGF95)</f>
        <v>0</v>
      </c>
      <c r="HGG93" s="35">
        <f t="shared" ref="HGG93" si="1452">SUM(HGG94:HGG95)</f>
        <v>0</v>
      </c>
      <c r="HGH93" s="35">
        <f t="shared" ref="HGH93" si="1453">SUM(HGH94:HGH95)</f>
        <v>0</v>
      </c>
      <c r="HGI93" s="35">
        <f t="shared" ref="HGI93" si="1454">SUM(HGI94:HGI95)</f>
        <v>0</v>
      </c>
      <c r="HGJ93" s="35"/>
      <c r="HGK93" s="86" t="s">
        <v>244</v>
      </c>
      <c r="HGL93" s="87" t="s">
        <v>250</v>
      </c>
      <c r="HGM93" s="88"/>
      <c r="HGN93" s="89"/>
      <c r="HGO93" s="89"/>
      <c r="HGP93" s="90"/>
      <c r="HGQ93" s="36"/>
      <c r="HGR93" s="37"/>
      <c r="HGS93" s="33"/>
      <c r="HGT93" s="34"/>
      <c r="HGU93" s="34"/>
      <c r="HGV93" s="35">
        <f t="shared" ref="HGV93" si="1455">SUM(HGV94:HGV95)</f>
        <v>0</v>
      </c>
      <c r="HGW93" s="35">
        <f t="shared" ref="HGW93" si="1456">SUM(HGW94:HGW95)</f>
        <v>0</v>
      </c>
      <c r="HGX93" s="35">
        <f t="shared" ref="HGX93" si="1457">SUM(HGX94:HGX95)</f>
        <v>0</v>
      </c>
      <c r="HGY93" s="35">
        <f t="shared" ref="HGY93" si="1458">SUM(HGY94:HGY95)</f>
        <v>0</v>
      </c>
      <c r="HGZ93" s="35"/>
      <c r="HHA93" s="86" t="s">
        <v>244</v>
      </c>
      <c r="HHB93" s="87" t="s">
        <v>250</v>
      </c>
      <c r="HHC93" s="88"/>
      <c r="HHD93" s="89"/>
      <c r="HHE93" s="89"/>
      <c r="HHF93" s="90"/>
      <c r="HHG93" s="36"/>
      <c r="HHH93" s="37"/>
      <c r="HHI93" s="33"/>
      <c r="HHJ93" s="34"/>
      <c r="HHK93" s="34"/>
      <c r="HHL93" s="35">
        <f t="shared" ref="HHL93" si="1459">SUM(HHL94:HHL95)</f>
        <v>0</v>
      </c>
      <c r="HHM93" s="35">
        <f t="shared" ref="HHM93" si="1460">SUM(HHM94:HHM95)</f>
        <v>0</v>
      </c>
      <c r="HHN93" s="35">
        <f t="shared" ref="HHN93" si="1461">SUM(HHN94:HHN95)</f>
        <v>0</v>
      </c>
      <c r="HHO93" s="35">
        <f t="shared" ref="HHO93" si="1462">SUM(HHO94:HHO95)</f>
        <v>0</v>
      </c>
      <c r="HHP93" s="35"/>
      <c r="HHQ93" s="86" t="s">
        <v>244</v>
      </c>
      <c r="HHR93" s="87" t="s">
        <v>250</v>
      </c>
      <c r="HHS93" s="88"/>
      <c r="HHT93" s="89"/>
      <c r="HHU93" s="89"/>
      <c r="HHV93" s="90"/>
      <c r="HHW93" s="36"/>
      <c r="HHX93" s="37"/>
      <c r="HHY93" s="33"/>
      <c r="HHZ93" s="34"/>
      <c r="HIA93" s="34"/>
      <c r="HIB93" s="35">
        <f t="shared" ref="HIB93" si="1463">SUM(HIB94:HIB95)</f>
        <v>0</v>
      </c>
      <c r="HIC93" s="35">
        <f t="shared" ref="HIC93" si="1464">SUM(HIC94:HIC95)</f>
        <v>0</v>
      </c>
      <c r="HID93" s="35">
        <f t="shared" ref="HID93" si="1465">SUM(HID94:HID95)</f>
        <v>0</v>
      </c>
      <c r="HIE93" s="35">
        <f t="shared" ref="HIE93" si="1466">SUM(HIE94:HIE95)</f>
        <v>0</v>
      </c>
      <c r="HIF93" s="35"/>
      <c r="HIG93" s="86" t="s">
        <v>244</v>
      </c>
      <c r="HIH93" s="87" t="s">
        <v>250</v>
      </c>
      <c r="HII93" s="88"/>
      <c r="HIJ93" s="89"/>
      <c r="HIK93" s="89"/>
      <c r="HIL93" s="90"/>
      <c r="HIM93" s="36"/>
      <c r="HIN93" s="37"/>
      <c r="HIO93" s="33"/>
      <c r="HIP93" s="34"/>
      <c r="HIQ93" s="34"/>
      <c r="HIR93" s="35">
        <f t="shared" ref="HIR93" si="1467">SUM(HIR94:HIR95)</f>
        <v>0</v>
      </c>
      <c r="HIS93" s="35">
        <f t="shared" ref="HIS93" si="1468">SUM(HIS94:HIS95)</f>
        <v>0</v>
      </c>
      <c r="HIT93" s="35">
        <f t="shared" ref="HIT93" si="1469">SUM(HIT94:HIT95)</f>
        <v>0</v>
      </c>
      <c r="HIU93" s="35">
        <f t="shared" ref="HIU93" si="1470">SUM(HIU94:HIU95)</f>
        <v>0</v>
      </c>
      <c r="HIV93" s="35"/>
      <c r="HIW93" s="86" t="s">
        <v>244</v>
      </c>
      <c r="HIX93" s="87" t="s">
        <v>250</v>
      </c>
      <c r="HIY93" s="88"/>
      <c r="HIZ93" s="89"/>
      <c r="HJA93" s="89"/>
      <c r="HJB93" s="90"/>
      <c r="HJC93" s="36"/>
      <c r="HJD93" s="37"/>
      <c r="HJE93" s="33"/>
      <c r="HJF93" s="34"/>
      <c r="HJG93" s="34"/>
      <c r="HJH93" s="35">
        <f t="shared" ref="HJH93" si="1471">SUM(HJH94:HJH95)</f>
        <v>0</v>
      </c>
      <c r="HJI93" s="35">
        <f t="shared" ref="HJI93" si="1472">SUM(HJI94:HJI95)</f>
        <v>0</v>
      </c>
      <c r="HJJ93" s="35">
        <f t="shared" ref="HJJ93" si="1473">SUM(HJJ94:HJJ95)</f>
        <v>0</v>
      </c>
      <c r="HJK93" s="35">
        <f t="shared" ref="HJK93" si="1474">SUM(HJK94:HJK95)</f>
        <v>0</v>
      </c>
      <c r="HJL93" s="35"/>
      <c r="HJM93" s="86" t="s">
        <v>244</v>
      </c>
      <c r="HJN93" s="87" t="s">
        <v>250</v>
      </c>
      <c r="HJO93" s="88"/>
      <c r="HJP93" s="89"/>
      <c r="HJQ93" s="89"/>
      <c r="HJR93" s="90"/>
      <c r="HJS93" s="36"/>
      <c r="HJT93" s="37"/>
      <c r="HJU93" s="33"/>
      <c r="HJV93" s="34"/>
      <c r="HJW93" s="34"/>
      <c r="HJX93" s="35">
        <f t="shared" ref="HJX93" si="1475">SUM(HJX94:HJX95)</f>
        <v>0</v>
      </c>
      <c r="HJY93" s="35">
        <f t="shared" ref="HJY93" si="1476">SUM(HJY94:HJY95)</f>
        <v>0</v>
      </c>
      <c r="HJZ93" s="35">
        <f t="shared" ref="HJZ93" si="1477">SUM(HJZ94:HJZ95)</f>
        <v>0</v>
      </c>
      <c r="HKA93" s="35">
        <f t="shared" ref="HKA93" si="1478">SUM(HKA94:HKA95)</f>
        <v>0</v>
      </c>
      <c r="HKB93" s="35"/>
      <c r="HKC93" s="86" t="s">
        <v>244</v>
      </c>
      <c r="HKD93" s="87" t="s">
        <v>250</v>
      </c>
      <c r="HKE93" s="88"/>
      <c r="HKF93" s="89"/>
      <c r="HKG93" s="89"/>
      <c r="HKH93" s="90"/>
      <c r="HKI93" s="36"/>
      <c r="HKJ93" s="37"/>
      <c r="HKK93" s="33"/>
      <c r="HKL93" s="34"/>
      <c r="HKM93" s="34"/>
      <c r="HKN93" s="35">
        <f t="shared" ref="HKN93" si="1479">SUM(HKN94:HKN95)</f>
        <v>0</v>
      </c>
      <c r="HKO93" s="35">
        <f t="shared" ref="HKO93" si="1480">SUM(HKO94:HKO95)</f>
        <v>0</v>
      </c>
      <c r="HKP93" s="35">
        <f t="shared" ref="HKP93" si="1481">SUM(HKP94:HKP95)</f>
        <v>0</v>
      </c>
      <c r="HKQ93" s="35">
        <f t="shared" ref="HKQ93" si="1482">SUM(HKQ94:HKQ95)</f>
        <v>0</v>
      </c>
      <c r="HKR93" s="35"/>
      <c r="HKS93" s="86" t="s">
        <v>244</v>
      </c>
      <c r="HKT93" s="87" t="s">
        <v>250</v>
      </c>
      <c r="HKU93" s="88"/>
      <c r="HKV93" s="89"/>
      <c r="HKW93" s="89"/>
      <c r="HKX93" s="90"/>
      <c r="HKY93" s="36"/>
      <c r="HKZ93" s="37"/>
      <c r="HLA93" s="33"/>
      <c r="HLB93" s="34"/>
      <c r="HLC93" s="34"/>
      <c r="HLD93" s="35">
        <f t="shared" ref="HLD93" si="1483">SUM(HLD94:HLD95)</f>
        <v>0</v>
      </c>
      <c r="HLE93" s="35">
        <f t="shared" ref="HLE93" si="1484">SUM(HLE94:HLE95)</f>
        <v>0</v>
      </c>
      <c r="HLF93" s="35">
        <f t="shared" ref="HLF93" si="1485">SUM(HLF94:HLF95)</f>
        <v>0</v>
      </c>
      <c r="HLG93" s="35">
        <f t="shared" ref="HLG93" si="1486">SUM(HLG94:HLG95)</f>
        <v>0</v>
      </c>
      <c r="HLH93" s="35"/>
      <c r="HLI93" s="86" t="s">
        <v>244</v>
      </c>
      <c r="HLJ93" s="87" t="s">
        <v>250</v>
      </c>
      <c r="HLK93" s="88"/>
      <c r="HLL93" s="89"/>
      <c r="HLM93" s="89"/>
      <c r="HLN93" s="90"/>
      <c r="HLO93" s="36"/>
      <c r="HLP93" s="37"/>
      <c r="HLQ93" s="33"/>
      <c r="HLR93" s="34"/>
      <c r="HLS93" s="34"/>
      <c r="HLT93" s="35">
        <f t="shared" ref="HLT93" si="1487">SUM(HLT94:HLT95)</f>
        <v>0</v>
      </c>
      <c r="HLU93" s="35">
        <f t="shared" ref="HLU93" si="1488">SUM(HLU94:HLU95)</f>
        <v>0</v>
      </c>
      <c r="HLV93" s="35">
        <f t="shared" ref="HLV93" si="1489">SUM(HLV94:HLV95)</f>
        <v>0</v>
      </c>
      <c r="HLW93" s="35">
        <f t="shared" ref="HLW93" si="1490">SUM(HLW94:HLW95)</f>
        <v>0</v>
      </c>
      <c r="HLX93" s="35"/>
      <c r="HLY93" s="86" t="s">
        <v>244</v>
      </c>
      <c r="HLZ93" s="87" t="s">
        <v>250</v>
      </c>
      <c r="HMA93" s="88"/>
      <c r="HMB93" s="89"/>
      <c r="HMC93" s="89"/>
      <c r="HMD93" s="90"/>
      <c r="HME93" s="36"/>
      <c r="HMF93" s="37"/>
      <c r="HMG93" s="33"/>
      <c r="HMH93" s="34"/>
      <c r="HMI93" s="34"/>
      <c r="HMJ93" s="35">
        <f t="shared" ref="HMJ93" si="1491">SUM(HMJ94:HMJ95)</f>
        <v>0</v>
      </c>
      <c r="HMK93" s="35">
        <f t="shared" ref="HMK93" si="1492">SUM(HMK94:HMK95)</f>
        <v>0</v>
      </c>
      <c r="HML93" s="35">
        <f t="shared" ref="HML93" si="1493">SUM(HML94:HML95)</f>
        <v>0</v>
      </c>
      <c r="HMM93" s="35">
        <f t="shared" ref="HMM93" si="1494">SUM(HMM94:HMM95)</f>
        <v>0</v>
      </c>
      <c r="HMN93" s="35"/>
      <c r="HMO93" s="86" t="s">
        <v>244</v>
      </c>
      <c r="HMP93" s="87" t="s">
        <v>250</v>
      </c>
      <c r="HMQ93" s="88"/>
      <c r="HMR93" s="89"/>
      <c r="HMS93" s="89"/>
      <c r="HMT93" s="90"/>
      <c r="HMU93" s="36"/>
      <c r="HMV93" s="37"/>
      <c r="HMW93" s="33"/>
      <c r="HMX93" s="34"/>
      <c r="HMY93" s="34"/>
      <c r="HMZ93" s="35">
        <f t="shared" ref="HMZ93" si="1495">SUM(HMZ94:HMZ95)</f>
        <v>0</v>
      </c>
      <c r="HNA93" s="35">
        <f t="shared" ref="HNA93" si="1496">SUM(HNA94:HNA95)</f>
        <v>0</v>
      </c>
      <c r="HNB93" s="35">
        <f t="shared" ref="HNB93" si="1497">SUM(HNB94:HNB95)</f>
        <v>0</v>
      </c>
      <c r="HNC93" s="35">
        <f t="shared" ref="HNC93" si="1498">SUM(HNC94:HNC95)</f>
        <v>0</v>
      </c>
      <c r="HND93" s="35"/>
      <c r="HNE93" s="86" t="s">
        <v>244</v>
      </c>
      <c r="HNF93" s="87" t="s">
        <v>250</v>
      </c>
      <c r="HNG93" s="88"/>
      <c r="HNH93" s="89"/>
      <c r="HNI93" s="89"/>
      <c r="HNJ93" s="90"/>
      <c r="HNK93" s="36"/>
      <c r="HNL93" s="37"/>
      <c r="HNM93" s="33"/>
      <c r="HNN93" s="34"/>
      <c r="HNO93" s="34"/>
      <c r="HNP93" s="35">
        <f t="shared" ref="HNP93" si="1499">SUM(HNP94:HNP95)</f>
        <v>0</v>
      </c>
      <c r="HNQ93" s="35">
        <f t="shared" ref="HNQ93" si="1500">SUM(HNQ94:HNQ95)</f>
        <v>0</v>
      </c>
      <c r="HNR93" s="35">
        <f t="shared" ref="HNR93" si="1501">SUM(HNR94:HNR95)</f>
        <v>0</v>
      </c>
      <c r="HNS93" s="35">
        <f t="shared" ref="HNS93" si="1502">SUM(HNS94:HNS95)</f>
        <v>0</v>
      </c>
      <c r="HNT93" s="35"/>
      <c r="HNU93" s="86" t="s">
        <v>244</v>
      </c>
      <c r="HNV93" s="87" t="s">
        <v>250</v>
      </c>
      <c r="HNW93" s="88"/>
      <c r="HNX93" s="89"/>
      <c r="HNY93" s="89"/>
      <c r="HNZ93" s="90"/>
      <c r="HOA93" s="36"/>
      <c r="HOB93" s="37"/>
      <c r="HOC93" s="33"/>
      <c r="HOD93" s="34"/>
      <c r="HOE93" s="34"/>
      <c r="HOF93" s="35">
        <f t="shared" ref="HOF93" si="1503">SUM(HOF94:HOF95)</f>
        <v>0</v>
      </c>
      <c r="HOG93" s="35">
        <f t="shared" ref="HOG93" si="1504">SUM(HOG94:HOG95)</f>
        <v>0</v>
      </c>
      <c r="HOH93" s="35">
        <f t="shared" ref="HOH93" si="1505">SUM(HOH94:HOH95)</f>
        <v>0</v>
      </c>
      <c r="HOI93" s="35">
        <f t="shared" ref="HOI93" si="1506">SUM(HOI94:HOI95)</f>
        <v>0</v>
      </c>
      <c r="HOJ93" s="35"/>
      <c r="HOK93" s="86" t="s">
        <v>244</v>
      </c>
      <c r="HOL93" s="87" t="s">
        <v>250</v>
      </c>
      <c r="HOM93" s="88"/>
      <c r="HON93" s="89"/>
      <c r="HOO93" s="89"/>
      <c r="HOP93" s="90"/>
      <c r="HOQ93" s="36"/>
      <c r="HOR93" s="37"/>
      <c r="HOS93" s="33"/>
      <c r="HOT93" s="34"/>
      <c r="HOU93" s="34"/>
      <c r="HOV93" s="35">
        <f t="shared" ref="HOV93" si="1507">SUM(HOV94:HOV95)</f>
        <v>0</v>
      </c>
      <c r="HOW93" s="35">
        <f t="shared" ref="HOW93" si="1508">SUM(HOW94:HOW95)</f>
        <v>0</v>
      </c>
      <c r="HOX93" s="35">
        <f t="shared" ref="HOX93" si="1509">SUM(HOX94:HOX95)</f>
        <v>0</v>
      </c>
      <c r="HOY93" s="35">
        <f t="shared" ref="HOY93" si="1510">SUM(HOY94:HOY95)</f>
        <v>0</v>
      </c>
      <c r="HOZ93" s="35"/>
      <c r="HPA93" s="86" t="s">
        <v>244</v>
      </c>
      <c r="HPB93" s="87" t="s">
        <v>250</v>
      </c>
      <c r="HPC93" s="88"/>
      <c r="HPD93" s="89"/>
      <c r="HPE93" s="89"/>
      <c r="HPF93" s="90"/>
      <c r="HPG93" s="36"/>
      <c r="HPH93" s="37"/>
      <c r="HPI93" s="33"/>
      <c r="HPJ93" s="34"/>
      <c r="HPK93" s="34"/>
      <c r="HPL93" s="35">
        <f t="shared" ref="HPL93" si="1511">SUM(HPL94:HPL95)</f>
        <v>0</v>
      </c>
      <c r="HPM93" s="35">
        <f t="shared" ref="HPM93" si="1512">SUM(HPM94:HPM95)</f>
        <v>0</v>
      </c>
      <c r="HPN93" s="35">
        <f t="shared" ref="HPN93" si="1513">SUM(HPN94:HPN95)</f>
        <v>0</v>
      </c>
      <c r="HPO93" s="35">
        <f t="shared" ref="HPO93" si="1514">SUM(HPO94:HPO95)</f>
        <v>0</v>
      </c>
      <c r="HPP93" s="35"/>
      <c r="HPQ93" s="86" t="s">
        <v>244</v>
      </c>
      <c r="HPR93" s="87" t="s">
        <v>250</v>
      </c>
      <c r="HPS93" s="88"/>
      <c r="HPT93" s="89"/>
      <c r="HPU93" s="89"/>
      <c r="HPV93" s="90"/>
      <c r="HPW93" s="36"/>
      <c r="HPX93" s="37"/>
      <c r="HPY93" s="33"/>
      <c r="HPZ93" s="34"/>
      <c r="HQA93" s="34"/>
      <c r="HQB93" s="35">
        <f t="shared" ref="HQB93" si="1515">SUM(HQB94:HQB95)</f>
        <v>0</v>
      </c>
      <c r="HQC93" s="35">
        <f t="shared" ref="HQC93" si="1516">SUM(HQC94:HQC95)</f>
        <v>0</v>
      </c>
      <c r="HQD93" s="35">
        <f t="shared" ref="HQD93" si="1517">SUM(HQD94:HQD95)</f>
        <v>0</v>
      </c>
      <c r="HQE93" s="35">
        <f t="shared" ref="HQE93" si="1518">SUM(HQE94:HQE95)</f>
        <v>0</v>
      </c>
      <c r="HQF93" s="35"/>
      <c r="HQG93" s="86" t="s">
        <v>244</v>
      </c>
      <c r="HQH93" s="87" t="s">
        <v>250</v>
      </c>
      <c r="HQI93" s="88"/>
      <c r="HQJ93" s="89"/>
      <c r="HQK93" s="89"/>
      <c r="HQL93" s="90"/>
      <c r="HQM93" s="36"/>
      <c r="HQN93" s="37"/>
      <c r="HQO93" s="33"/>
      <c r="HQP93" s="34"/>
      <c r="HQQ93" s="34"/>
      <c r="HQR93" s="35">
        <f t="shared" ref="HQR93" si="1519">SUM(HQR94:HQR95)</f>
        <v>0</v>
      </c>
      <c r="HQS93" s="35">
        <f t="shared" ref="HQS93" si="1520">SUM(HQS94:HQS95)</f>
        <v>0</v>
      </c>
      <c r="HQT93" s="35">
        <f t="shared" ref="HQT93" si="1521">SUM(HQT94:HQT95)</f>
        <v>0</v>
      </c>
      <c r="HQU93" s="35">
        <f t="shared" ref="HQU93" si="1522">SUM(HQU94:HQU95)</f>
        <v>0</v>
      </c>
      <c r="HQV93" s="35"/>
      <c r="HQW93" s="86" t="s">
        <v>244</v>
      </c>
      <c r="HQX93" s="87" t="s">
        <v>250</v>
      </c>
      <c r="HQY93" s="88"/>
      <c r="HQZ93" s="89"/>
      <c r="HRA93" s="89"/>
      <c r="HRB93" s="90"/>
      <c r="HRC93" s="36"/>
      <c r="HRD93" s="37"/>
      <c r="HRE93" s="33"/>
      <c r="HRF93" s="34"/>
      <c r="HRG93" s="34"/>
      <c r="HRH93" s="35">
        <f t="shared" ref="HRH93" si="1523">SUM(HRH94:HRH95)</f>
        <v>0</v>
      </c>
      <c r="HRI93" s="35">
        <f t="shared" ref="HRI93" si="1524">SUM(HRI94:HRI95)</f>
        <v>0</v>
      </c>
      <c r="HRJ93" s="35">
        <f t="shared" ref="HRJ93" si="1525">SUM(HRJ94:HRJ95)</f>
        <v>0</v>
      </c>
      <c r="HRK93" s="35">
        <f t="shared" ref="HRK93" si="1526">SUM(HRK94:HRK95)</f>
        <v>0</v>
      </c>
      <c r="HRL93" s="35"/>
      <c r="HRM93" s="86" t="s">
        <v>244</v>
      </c>
      <c r="HRN93" s="87" t="s">
        <v>250</v>
      </c>
      <c r="HRO93" s="88"/>
      <c r="HRP93" s="89"/>
      <c r="HRQ93" s="89"/>
      <c r="HRR93" s="90"/>
      <c r="HRS93" s="36"/>
      <c r="HRT93" s="37"/>
      <c r="HRU93" s="33"/>
      <c r="HRV93" s="34"/>
      <c r="HRW93" s="34"/>
      <c r="HRX93" s="35">
        <f t="shared" ref="HRX93" si="1527">SUM(HRX94:HRX95)</f>
        <v>0</v>
      </c>
      <c r="HRY93" s="35">
        <f t="shared" ref="HRY93" si="1528">SUM(HRY94:HRY95)</f>
        <v>0</v>
      </c>
      <c r="HRZ93" s="35">
        <f t="shared" ref="HRZ93" si="1529">SUM(HRZ94:HRZ95)</f>
        <v>0</v>
      </c>
      <c r="HSA93" s="35">
        <f t="shared" ref="HSA93" si="1530">SUM(HSA94:HSA95)</f>
        <v>0</v>
      </c>
      <c r="HSB93" s="35"/>
      <c r="HSC93" s="86" t="s">
        <v>244</v>
      </c>
      <c r="HSD93" s="87" t="s">
        <v>250</v>
      </c>
      <c r="HSE93" s="88"/>
      <c r="HSF93" s="89"/>
      <c r="HSG93" s="89"/>
      <c r="HSH93" s="90"/>
      <c r="HSI93" s="36"/>
      <c r="HSJ93" s="37"/>
      <c r="HSK93" s="33"/>
      <c r="HSL93" s="34"/>
      <c r="HSM93" s="34"/>
      <c r="HSN93" s="35">
        <f t="shared" ref="HSN93" si="1531">SUM(HSN94:HSN95)</f>
        <v>0</v>
      </c>
      <c r="HSO93" s="35">
        <f t="shared" ref="HSO93" si="1532">SUM(HSO94:HSO95)</f>
        <v>0</v>
      </c>
      <c r="HSP93" s="35">
        <f t="shared" ref="HSP93" si="1533">SUM(HSP94:HSP95)</f>
        <v>0</v>
      </c>
      <c r="HSQ93" s="35">
        <f t="shared" ref="HSQ93" si="1534">SUM(HSQ94:HSQ95)</f>
        <v>0</v>
      </c>
      <c r="HSR93" s="35"/>
      <c r="HSS93" s="86" t="s">
        <v>244</v>
      </c>
      <c r="HST93" s="87" t="s">
        <v>250</v>
      </c>
      <c r="HSU93" s="88"/>
      <c r="HSV93" s="89"/>
      <c r="HSW93" s="89"/>
      <c r="HSX93" s="90"/>
      <c r="HSY93" s="36"/>
      <c r="HSZ93" s="37"/>
      <c r="HTA93" s="33"/>
      <c r="HTB93" s="34"/>
      <c r="HTC93" s="34"/>
      <c r="HTD93" s="35">
        <f t="shared" ref="HTD93" si="1535">SUM(HTD94:HTD95)</f>
        <v>0</v>
      </c>
      <c r="HTE93" s="35">
        <f t="shared" ref="HTE93" si="1536">SUM(HTE94:HTE95)</f>
        <v>0</v>
      </c>
      <c r="HTF93" s="35">
        <f t="shared" ref="HTF93" si="1537">SUM(HTF94:HTF95)</f>
        <v>0</v>
      </c>
      <c r="HTG93" s="35">
        <f t="shared" ref="HTG93" si="1538">SUM(HTG94:HTG95)</f>
        <v>0</v>
      </c>
      <c r="HTH93" s="35"/>
      <c r="HTI93" s="86" t="s">
        <v>244</v>
      </c>
      <c r="HTJ93" s="87" t="s">
        <v>250</v>
      </c>
      <c r="HTK93" s="88"/>
      <c r="HTL93" s="89"/>
      <c r="HTM93" s="89"/>
      <c r="HTN93" s="90"/>
      <c r="HTO93" s="36"/>
      <c r="HTP93" s="37"/>
      <c r="HTQ93" s="33"/>
      <c r="HTR93" s="34"/>
      <c r="HTS93" s="34"/>
      <c r="HTT93" s="35">
        <f t="shared" ref="HTT93" si="1539">SUM(HTT94:HTT95)</f>
        <v>0</v>
      </c>
      <c r="HTU93" s="35">
        <f t="shared" ref="HTU93" si="1540">SUM(HTU94:HTU95)</f>
        <v>0</v>
      </c>
      <c r="HTV93" s="35">
        <f t="shared" ref="HTV93" si="1541">SUM(HTV94:HTV95)</f>
        <v>0</v>
      </c>
      <c r="HTW93" s="35">
        <f t="shared" ref="HTW93" si="1542">SUM(HTW94:HTW95)</f>
        <v>0</v>
      </c>
      <c r="HTX93" s="35"/>
      <c r="HTY93" s="86" t="s">
        <v>244</v>
      </c>
      <c r="HTZ93" s="87" t="s">
        <v>250</v>
      </c>
      <c r="HUA93" s="88"/>
      <c r="HUB93" s="89"/>
      <c r="HUC93" s="89"/>
      <c r="HUD93" s="90"/>
      <c r="HUE93" s="36"/>
      <c r="HUF93" s="37"/>
      <c r="HUG93" s="33"/>
      <c r="HUH93" s="34"/>
      <c r="HUI93" s="34"/>
      <c r="HUJ93" s="35">
        <f t="shared" ref="HUJ93" si="1543">SUM(HUJ94:HUJ95)</f>
        <v>0</v>
      </c>
      <c r="HUK93" s="35">
        <f t="shared" ref="HUK93" si="1544">SUM(HUK94:HUK95)</f>
        <v>0</v>
      </c>
      <c r="HUL93" s="35">
        <f t="shared" ref="HUL93" si="1545">SUM(HUL94:HUL95)</f>
        <v>0</v>
      </c>
      <c r="HUM93" s="35">
        <f t="shared" ref="HUM93" si="1546">SUM(HUM94:HUM95)</f>
        <v>0</v>
      </c>
      <c r="HUN93" s="35"/>
      <c r="HUO93" s="86" t="s">
        <v>244</v>
      </c>
      <c r="HUP93" s="87" t="s">
        <v>250</v>
      </c>
      <c r="HUQ93" s="88"/>
      <c r="HUR93" s="89"/>
      <c r="HUS93" s="89"/>
      <c r="HUT93" s="90"/>
      <c r="HUU93" s="36"/>
      <c r="HUV93" s="37"/>
      <c r="HUW93" s="33"/>
      <c r="HUX93" s="34"/>
      <c r="HUY93" s="34"/>
      <c r="HUZ93" s="35">
        <f t="shared" ref="HUZ93" si="1547">SUM(HUZ94:HUZ95)</f>
        <v>0</v>
      </c>
      <c r="HVA93" s="35">
        <f t="shared" ref="HVA93" si="1548">SUM(HVA94:HVA95)</f>
        <v>0</v>
      </c>
      <c r="HVB93" s="35">
        <f t="shared" ref="HVB93" si="1549">SUM(HVB94:HVB95)</f>
        <v>0</v>
      </c>
      <c r="HVC93" s="35">
        <f t="shared" ref="HVC93" si="1550">SUM(HVC94:HVC95)</f>
        <v>0</v>
      </c>
      <c r="HVD93" s="35"/>
      <c r="HVE93" s="86" t="s">
        <v>244</v>
      </c>
      <c r="HVF93" s="87" t="s">
        <v>250</v>
      </c>
      <c r="HVG93" s="88"/>
      <c r="HVH93" s="89"/>
      <c r="HVI93" s="89"/>
      <c r="HVJ93" s="90"/>
      <c r="HVK93" s="36"/>
      <c r="HVL93" s="37"/>
      <c r="HVM93" s="33"/>
      <c r="HVN93" s="34"/>
      <c r="HVO93" s="34"/>
      <c r="HVP93" s="35">
        <f t="shared" ref="HVP93" si="1551">SUM(HVP94:HVP95)</f>
        <v>0</v>
      </c>
      <c r="HVQ93" s="35">
        <f t="shared" ref="HVQ93" si="1552">SUM(HVQ94:HVQ95)</f>
        <v>0</v>
      </c>
      <c r="HVR93" s="35">
        <f t="shared" ref="HVR93" si="1553">SUM(HVR94:HVR95)</f>
        <v>0</v>
      </c>
      <c r="HVS93" s="35">
        <f t="shared" ref="HVS93" si="1554">SUM(HVS94:HVS95)</f>
        <v>0</v>
      </c>
      <c r="HVT93" s="35"/>
      <c r="HVU93" s="86" t="s">
        <v>244</v>
      </c>
      <c r="HVV93" s="87" t="s">
        <v>250</v>
      </c>
      <c r="HVW93" s="88"/>
      <c r="HVX93" s="89"/>
      <c r="HVY93" s="89"/>
      <c r="HVZ93" s="90"/>
      <c r="HWA93" s="36"/>
      <c r="HWB93" s="37"/>
      <c r="HWC93" s="33"/>
      <c r="HWD93" s="34"/>
      <c r="HWE93" s="34"/>
      <c r="HWF93" s="35">
        <f t="shared" ref="HWF93" si="1555">SUM(HWF94:HWF95)</f>
        <v>0</v>
      </c>
      <c r="HWG93" s="35">
        <f t="shared" ref="HWG93" si="1556">SUM(HWG94:HWG95)</f>
        <v>0</v>
      </c>
      <c r="HWH93" s="35">
        <f t="shared" ref="HWH93" si="1557">SUM(HWH94:HWH95)</f>
        <v>0</v>
      </c>
      <c r="HWI93" s="35">
        <f t="shared" ref="HWI93" si="1558">SUM(HWI94:HWI95)</f>
        <v>0</v>
      </c>
      <c r="HWJ93" s="35"/>
      <c r="HWK93" s="86" t="s">
        <v>244</v>
      </c>
      <c r="HWL93" s="87" t="s">
        <v>250</v>
      </c>
      <c r="HWM93" s="88"/>
      <c r="HWN93" s="89"/>
      <c r="HWO93" s="89"/>
      <c r="HWP93" s="90"/>
      <c r="HWQ93" s="36"/>
      <c r="HWR93" s="37"/>
      <c r="HWS93" s="33"/>
      <c r="HWT93" s="34"/>
      <c r="HWU93" s="34"/>
      <c r="HWV93" s="35">
        <f t="shared" ref="HWV93" si="1559">SUM(HWV94:HWV95)</f>
        <v>0</v>
      </c>
      <c r="HWW93" s="35">
        <f t="shared" ref="HWW93" si="1560">SUM(HWW94:HWW95)</f>
        <v>0</v>
      </c>
      <c r="HWX93" s="35">
        <f t="shared" ref="HWX93" si="1561">SUM(HWX94:HWX95)</f>
        <v>0</v>
      </c>
      <c r="HWY93" s="35">
        <f t="shared" ref="HWY93" si="1562">SUM(HWY94:HWY95)</f>
        <v>0</v>
      </c>
      <c r="HWZ93" s="35"/>
      <c r="HXA93" s="86" t="s">
        <v>244</v>
      </c>
      <c r="HXB93" s="87" t="s">
        <v>250</v>
      </c>
      <c r="HXC93" s="88"/>
      <c r="HXD93" s="89"/>
      <c r="HXE93" s="89"/>
      <c r="HXF93" s="90"/>
      <c r="HXG93" s="36"/>
      <c r="HXH93" s="37"/>
      <c r="HXI93" s="33"/>
      <c r="HXJ93" s="34"/>
      <c r="HXK93" s="34"/>
      <c r="HXL93" s="35">
        <f t="shared" ref="HXL93" si="1563">SUM(HXL94:HXL95)</f>
        <v>0</v>
      </c>
      <c r="HXM93" s="35">
        <f t="shared" ref="HXM93" si="1564">SUM(HXM94:HXM95)</f>
        <v>0</v>
      </c>
      <c r="HXN93" s="35">
        <f t="shared" ref="HXN93" si="1565">SUM(HXN94:HXN95)</f>
        <v>0</v>
      </c>
      <c r="HXO93" s="35">
        <f t="shared" ref="HXO93" si="1566">SUM(HXO94:HXO95)</f>
        <v>0</v>
      </c>
      <c r="HXP93" s="35"/>
      <c r="HXQ93" s="86" t="s">
        <v>244</v>
      </c>
      <c r="HXR93" s="87" t="s">
        <v>250</v>
      </c>
      <c r="HXS93" s="88"/>
      <c r="HXT93" s="89"/>
      <c r="HXU93" s="89"/>
      <c r="HXV93" s="90"/>
      <c r="HXW93" s="36"/>
      <c r="HXX93" s="37"/>
      <c r="HXY93" s="33"/>
      <c r="HXZ93" s="34"/>
      <c r="HYA93" s="34"/>
      <c r="HYB93" s="35">
        <f t="shared" ref="HYB93" si="1567">SUM(HYB94:HYB95)</f>
        <v>0</v>
      </c>
      <c r="HYC93" s="35">
        <f t="shared" ref="HYC93" si="1568">SUM(HYC94:HYC95)</f>
        <v>0</v>
      </c>
      <c r="HYD93" s="35">
        <f t="shared" ref="HYD93" si="1569">SUM(HYD94:HYD95)</f>
        <v>0</v>
      </c>
      <c r="HYE93" s="35">
        <f t="shared" ref="HYE93" si="1570">SUM(HYE94:HYE95)</f>
        <v>0</v>
      </c>
      <c r="HYF93" s="35"/>
      <c r="HYG93" s="86" t="s">
        <v>244</v>
      </c>
      <c r="HYH93" s="87" t="s">
        <v>250</v>
      </c>
      <c r="HYI93" s="88"/>
      <c r="HYJ93" s="89"/>
      <c r="HYK93" s="89"/>
      <c r="HYL93" s="90"/>
      <c r="HYM93" s="36"/>
      <c r="HYN93" s="37"/>
      <c r="HYO93" s="33"/>
      <c r="HYP93" s="34"/>
      <c r="HYQ93" s="34"/>
      <c r="HYR93" s="35">
        <f t="shared" ref="HYR93" si="1571">SUM(HYR94:HYR95)</f>
        <v>0</v>
      </c>
      <c r="HYS93" s="35">
        <f t="shared" ref="HYS93" si="1572">SUM(HYS94:HYS95)</f>
        <v>0</v>
      </c>
      <c r="HYT93" s="35">
        <f t="shared" ref="HYT93" si="1573">SUM(HYT94:HYT95)</f>
        <v>0</v>
      </c>
      <c r="HYU93" s="35">
        <f t="shared" ref="HYU93" si="1574">SUM(HYU94:HYU95)</f>
        <v>0</v>
      </c>
      <c r="HYV93" s="35"/>
      <c r="HYW93" s="86" t="s">
        <v>244</v>
      </c>
      <c r="HYX93" s="87" t="s">
        <v>250</v>
      </c>
      <c r="HYY93" s="88"/>
      <c r="HYZ93" s="89"/>
      <c r="HZA93" s="89"/>
      <c r="HZB93" s="90"/>
      <c r="HZC93" s="36"/>
      <c r="HZD93" s="37"/>
      <c r="HZE93" s="33"/>
      <c r="HZF93" s="34"/>
      <c r="HZG93" s="34"/>
      <c r="HZH93" s="35">
        <f t="shared" ref="HZH93" si="1575">SUM(HZH94:HZH95)</f>
        <v>0</v>
      </c>
      <c r="HZI93" s="35">
        <f t="shared" ref="HZI93" si="1576">SUM(HZI94:HZI95)</f>
        <v>0</v>
      </c>
      <c r="HZJ93" s="35">
        <f t="shared" ref="HZJ93" si="1577">SUM(HZJ94:HZJ95)</f>
        <v>0</v>
      </c>
      <c r="HZK93" s="35">
        <f t="shared" ref="HZK93" si="1578">SUM(HZK94:HZK95)</f>
        <v>0</v>
      </c>
      <c r="HZL93" s="35"/>
      <c r="HZM93" s="86" t="s">
        <v>244</v>
      </c>
      <c r="HZN93" s="87" t="s">
        <v>250</v>
      </c>
      <c r="HZO93" s="88"/>
      <c r="HZP93" s="89"/>
      <c r="HZQ93" s="89"/>
      <c r="HZR93" s="90"/>
      <c r="HZS93" s="36"/>
      <c r="HZT93" s="37"/>
      <c r="HZU93" s="33"/>
      <c r="HZV93" s="34"/>
      <c r="HZW93" s="34"/>
      <c r="HZX93" s="35">
        <f t="shared" ref="HZX93" si="1579">SUM(HZX94:HZX95)</f>
        <v>0</v>
      </c>
      <c r="HZY93" s="35">
        <f t="shared" ref="HZY93" si="1580">SUM(HZY94:HZY95)</f>
        <v>0</v>
      </c>
      <c r="HZZ93" s="35">
        <f t="shared" ref="HZZ93" si="1581">SUM(HZZ94:HZZ95)</f>
        <v>0</v>
      </c>
      <c r="IAA93" s="35">
        <f t="shared" ref="IAA93" si="1582">SUM(IAA94:IAA95)</f>
        <v>0</v>
      </c>
      <c r="IAB93" s="35"/>
      <c r="IAC93" s="86" t="s">
        <v>244</v>
      </c>
      <c r="IAD93" s="87" t="s">
        <v>250</v>
      </c>
      <c r="IAE93" s="88"/>
      <c r="IAF93" s="89"/>
      <c r="IAG93" s="89"/>
      <c r="IAH93" s="90"/>
      <c r="IAI93" s="36"/>
      <c r="IAJ93" s="37"/>
      <c r="IAK93" s="33"/>
      <c r="IAL93" s="34"/>
      <c r="IAM93" s="34"/>
      <c r="IAN93" s="35">
        <f t="shared" ref="IAN93" si="1583">SUM(IAN94:IAN95)</f>
        <v>0</v>
      </c>
      <c r="IAO93" s="35">
        <f t="shared" ref="IAO93" si="1584">SUM(IAO94:IAO95)</f>
        <v>0</v>
      </c>
      <c r="IAP93" s="35">
        <f t="shared" ref="IAP93" si="1585">SUM(IAP94:IAP95)</f>
        <v>0</v>
      </c>
      <c r="IAQ93" s="35">
        <f t="shared" ref="IAQ93" si="1586">SUM(IAQ94:IAQ95)</f>
        <v>0</v>
      </c>
      <c r="IAR93" s="35"/>
      <c r="IAS93" s="86" t="s">
        <v>244</v>
      </c>
      <c r="IAT93" s="87" t="s">
        <v>250</v>
      </c>
      <c r="IAU93" s="88"/>
      <c r="IAV93" s="89"/>
      <c r="IAW93" s="89"/>
      <c r="IAX93" s="90"/>
      <c r="IAY93" s="36"/>
      <c r="IAZ93" s="37"/>
      <c r="IBA93" s="33"/>
      <c r="IBB93" s="34"/>
      <c r="IBC93" s="34"/>
      <c r="IBD93" s="35">
        <f t="shared" ref="IBD93" si="1587">SUM(IBD94:IBD95)</f>
        <v>0</v>
      </c>
      <c r="IBE93" s="35">
        <f t="shared" ref="IBE93" si="1588">SUM(IBE94:IBE95)</f>
        <v>0</v>
      </c>
      <c r="IBF93" s="35">
        <f t="shared" ref="IBF93" si="1589">SUM(IBF94:IBF95)</f>
        <v>0</v>
      </c>
      <c r="IBG93" s="35">
        <f t="shared" ref="IBG93" si="1590">SUM(IBG94:IBG95)</f>
        <v>0</v>
      </c>
      <c r="IBH93" s="35"/>
      <c r="IBI93" s="86" t="s">
        <v>244</v>
      </c>
      <c r="IBJ93" s="87" t="s">
        <v>250</v>
      </c>
      <c r="IBK93" s="88"/>
      <c r="IBL93" s="89"/>
      <c r="IBM93" s="89"/>
      <c r="IBN93" s="90"/>
      <c r="IBO93" s="36"/>
      <c r="IBP93" s="37"/>
      <c r="IBQ93" s="33"/>
      <c r="IBR93" s="34"/>
      <c r="IBS93" s="34"/>
      <c r="IBT93" s="35">
        <f t="shared" ref="IBT93" si="1591">SUM(IBT94:IBT95)</f>
        <v>0</v>
      </c>
      <c r="IBU93" s="35">
        <f t="shared" ref="IBU93" si="1592">SUM(IBU94:IBU95)</f>
        <v>0</v>
      </c>
      <c r="IBV93" s="35">
        <f t="shared" ref="IBV93" si="1593">SUM(IBV94:IBV95)</f>
        <v>0</v>
      </c>
      <c r="IBW93" s="35">
        <f t="shared" ref="IBW93" si="1594">SUM(IBW94:IBW95)</f>
        <v>0</v>
      </c>
      <c r="IBX93" s="35"/>
      <c r="IBY93" s="86" t="s">
        <v>244</v>
      </c>
      <c r="IBZ93" s="87" t="s">
        <v>250</v>
      </c>
      <c r="ICA93" s="88"/>
      <c r="ICB93" s="89"/>
      <c r="ICC93" s="89"/>
      <c r="ICD93" s="90"/>
      <c r="ICE93" s="36"/>
      <c r="ICF93" s="37"/>
      <c r="ICG93" s="33"/>
      <c r="ICH93" s="34"/>
      <c r="ICI93" s="34"/>
      <c r="ICJ93" s="35">
        <f t="shared" ref="ICJ93" si="1595">SUM(ICJ94:ICJ95)</f>
        <v>0</v>
      </c>
      <c r="ICK93" s="35">
        <f t="shared" ref="ICK93" si="1596">SUM(ICK94:ICK95)</f>
        <v>0</v>
      </c>
      <c r="ICL93" s="35">
        <f t="shared" ref="ICL93" si="1597">SUM(ICL94:ICL95)</f>
        <v>0</v>
      </c>
      <c r="ICM93" s="35">
        <f t="shared" ref="ICM93" si="1598">SUM(ICM94:ICM95)</f>
        <v>0</v>
      </c>
      <c r="ICN93" s="35"/>
      <c r="ICO93" s="86" t="s">
        <v>244</v>
      </c>
      <c r="ICP93" s="87" t="s">
        <v>250</v>
      </c>
      <c r="ICQ93" s="88"/>
      <c r="ICR93" s="89"/>
      <c r="ICS93" s="89"/>
      <c r="ICT93" s="90"/>
      <c r="ICU93" s="36"/>
      <c r="ICV93" s="37"/>
      <c r="ICW93" s="33"/>
      <c r="ICX93" s="34"/>
      <c r="ICY93" s="34"/>
      <c r="ICZ93" s="35">
        <f t="shared" ref="ICZ93" si="1599">SUM(ICZ94:ICZ95)</f>
        <v>0</v>
      </c>
      <c r="IDA93" s="35">
        <f t="shared" ref="IDA93" si="1600">SUM(IDA94:IDA95)</f>
        <v>0</v>
      </c>
      <c r="IDB93" s="35">
        <f t="shared" ref="IDB93" si="1601">SUM(IDB94:IDB95)</f>
        <v>0</v>
      </c>
      <c r="IDC93" s="35">
        <f t="shared" ref="IDC93" si="1602">SUM(IDC94:IDC95)</f>
        <v>0</v>
      </c>
      <c r="IDD93" s="35"/>
      <c r="IDE93" s="86" t="s">
        <v>244</v>
      </c>
      <c r="IDF93" s="87" t="s">
        <v>250</v>
      </c>
      <c r="IDG93" s="88"/>
      <c r="IDH93" s="89"/>
      <c r="IDI93" s="89"/>
      <c r="IDJ93" s="90"/>
      <c r="IDK93" s="36"/>
      <c r="IDL93" s="37"/>
      <c r="IDM93" s="33"/>
      <c r="IDN93" s="34"/>
      <c r="IDO93" s="34"/>
      <c r="IDP93" s="35">
        <f t="shared" ref="IDP93" si="1603">SUM(IDP94:IDP95)</f>
        <v>0</v>
      </c>
      <c r="IDQ93" s="35">
        <f t="shared" ref="IDQ93" si="1604">SUM(IDQ94:IDQ95)</f>
        <v>0</v>
      </c>
      <c r="IDR93" s="35">
        <f t="shared" ref="IDR93" si="1605">SUM(IDR94:IDR95)</f>
        <v>0</v>
      </c>
      <c r="IDS93" s="35">
        <f t="shared" ref="IDS93" si="1606">SUM(IDS94:IDS95)</f>
        <v>0</v>
      </c>
      <c r="IDT93" s="35"/>
      <c r="IDU93" s="86" t="s">
        <v>244</v>
      </c>
      <c r="IDV93" s="87" t="s">
        <v>250</v>
      </c>
      <c r="IDW93" s="88"/>
      <c r="IDX93" s="89"/>
      <c r="IDY93" s="89"/>
      <c r="IDZ93" s="90"/>
      <c r="IEA93" s="36"/>
      <c r="IEB93" s="37"/>
      <c r="IEC93" s="33"/>
      <c r="IED93" s="34"/>
      <c r="IEE93" s="34"/>
      <c r="IEF93" s="35">
        <f t="shared" ref="IEF93" si="1607">SUM(IEF94:IEF95)</f>
        <v>0</v>
      </c>
      <c r="IEG93" s="35">
        <f t="shared" ref="IEG93" si="1608">SUM(IEG94:IEG95)</f>
        <v>0</v>
      </c>
      <c r="IEH93" s="35">
        <f t="shared" ref="IEH93" si="1609">SUM(IEH94:IEH95)</f>
        <v>0</v>
      </c>
      <c r="IEI93" s="35">
        <f t="shared" ref="IEI93" si="1610">SUM(IEI94:IEI95)</f>
        <v>0</v>
      </c>
      <c r="IEJ93" s="35"/>
      <c r="IEK93" s="86" t="s">
        <v>244</v>
      </c>
      <c r="IEL93" s="87" t="s">
        <v>250</v>
      </c>
      <c r="IEM93" s="88"/>
      <c r="IEN93" s="89"/>
      <c r="IEO93" s="89"/>
      <c r="IEP93" s="90"/>
      <c r="IEQ93" s="36"/>
      <c r="IER93" s="37"/>
      <c r="IES93" s="33"/>
      <c r="IET93" s="34"/>
      <c r="IEU93" s="34"/>
      <c r="IEV93" s="35">
        <f t="shared" ref="IEV93" si="1611">SUM(IEV94:IEV95)</f>
        <v>0</v>
      </c>
      <c r="IEW93" s="35">
        <f t="shared" ref="IEW93" si="1612">SUM(IEW94:IEW95)</f>
        <v>0</v>
      </c>
      <c r="IEX93" s="35">
        <f t="shared" ref="IEX93" si="1613">SUM(IEX94:IEX95)</f>
        <v>0</v>
      </c>
      <c r="IEY93" s="35">
        <f t="shared" ref="IEY93" si="1614">SUM(IEY94:IEY95)</f>
        <v>0</v>
      </c>
      <c r="IEZ93" s="35"/>
      <c r="IFA93" s="86" t="s">
        <v>244</v>
      </c>
      <c r="IFB93" s="87" t="s">
        <v>250</v>
      </c>
      <c r="IFC93" s="88"/>
      <c r="IFD93" s="89"/>
      <c r="IFE93" s="89"/>
      <c r="IFF93" s="90"/>
      <c r="IFG93" s="36"/>
      <c r="IFH93" s="37"/>
      <c r="IFI93" s="33"/>
      <c r="IFJ93" s="34"/>
      <c r="IFK93" s="34"/>
      <c r="IFL93" s="35">
        <f t="shared" ref="IFL93" si="1615">SUM(IFL94:IFL95)</f>
        <v>0</v>
      </c>
      <c r="IFM93" s="35">
        <f t="shared" ref="IFM93" si="1616">SUM(IFM94:IFM95)</f>
        <v>0</v>
      </c>
      <c r="IFN93" s="35">
        <f t="shared" ref="IFN93" si="1617">SUM(IFN94:IFN95)</f>
        <v>0</v>
      </c>
      <c r="IFO93" s="35">
        <f t="shared" ref="IFO93" si="1618">SUM(IFO94:IFO95)</f>
        <v>0</v>
      </c>
      <c r="IFP93" s="35"/>
      <c r="IFQ93" s="86" t="s">
        <v>244</v>
      </c>
      <c r="IFR93" s="87" t="s">
        <v>250</v>
      </c>
      <c r="IFS93" s="88"/>
      <c r="IFT93" s="89"/>
      <c r="IFU93" s="89"/>
      <c r="IFV93" s="90"/>
      <c r="IFW93" s="36"/>
      <c r="IFX93" s="37"/>
      <c r="IFY93" s="33"/>
      <c r="IFZ93" s="34"/>
      <c r="IGA93" s="34"/>
      <c r="IGB93" s="35">
        <f t="shared" ref="IGB93" si="1619">SUM(IGB94:IGB95)</f>
        <v>0</v>
      </c>
      <c r="IGC93" s="35">
        <f t="shared" ref="IGC93" si="1620">SUM(IGC94:IGC95)</f>
        <v>0</v>
      </c>
      <c r="IGD93" s="35">
        <f t="shared" ref="IGD93" si="1621">SUM(IGD94:IGD95)</f>
        <v>0</v>
      </c>
      <c r="IGE93" s="35">
        <f t="shared" ref="IGE93" si="1622">SUM(IGE94:IGE95)</f>
        <v>0</v>
      </c>
      <c r="IGF93" s="35"/>
      <c r="IGG93" s="86" t="s">
        <v>244</v>
      </c>
      <c r="IGH93" s="87" t="s">
        <v>250</v>
      </c>
      <c r="IGI93" s="88"/>
      <c r="IGJ93" s="89"/>
      <c r="IGK93" s="89"/>
      <c r="IGL93" s="90"/>
      <c r="IGM93" s="36"/>
      <c r="IGN93" s="37"/>
      <c r="IGO93" s="33"/>
      <c r="IGP93" s="34"/>
      <c r="IGQ93" s="34"/>
      <c r="IGR93" s="35">
        <f t="shared" ref="IGR93" si="1623">SUM(IGR94:IGR95)</f>
        <v>0</v>
      </c>
      <c r="IGS93" s="35">
        <f t="shared" ref="IGS93" si="1624">SUM(IGS94:IGS95)</f>
        <v>0</v>
      </c>
      <c r="IGT93" s="35">
        <f t="shared" ref="IGT93" si="1625">SUM(IGT94:IGT95)</f>
        <v>0</v>
      </c>
      <c r="IGU93" s="35">
        <f t="shared" ref="IGU93" si="1626">SUM(IGU94:IGU95)</f>
        <v>0</v>
      </c>
      <c r="IGV93" s="35"/>
      <c r="IGW93" s="86" t="s">
        <v>244</v>
      </c>
      <c r="IGX93" s="87" t="s">
        <v>250</v>
      </c>
      <c r="IGY93" s="88"/>
      <c r="IGZ93" s="89"/>
      <c r="IHA93" s="89"/>
      <c r="IHB93" s="90"/>
      <c r="IHC93" s="36"/>
      <c r="IHD93" s="37"/>
      <c r="IHE93" s="33"/>
      <c r="IHF93" s="34"/>
      <c r="IHG93" s="34"/>
      <c r="IHH93" s="35">
        <f t="shared" ref="IHH93" si="1627">SUM(IHH94:IHH95)</f>
        <v>0</v>
      </c>
      <c r="IHI93" s="35">
        <f t="shared" ref="IHI93" si="1628">SUM(IHI94:IHI95)</f>
        <v>0</v>
      </c>
      <c r="IHJ93" s="35">
        <f t="shared" ref="IHJ93" si="1629">SUM(IHJ94:IHJ95)</f>
        <v>0</v>
      </c>
      <c r="IHK93" s="35">
        <f t="shared" ref="IHK93" si="1630">SUM(IHK94:IHK95)</f>
        <v>0</v>
      </c>
      <c r="IHL93" s="35"/>
      <c r="IHM93" s="86" t="s">
        <v>244</v>
      </c>
      <c r="IHN93" s="87" t="s">
        <v>250</v>
      </c>
      <c r="IHO93" s="88"/>
      <c r="IHP93" s="89"/>
      <c r="IHQ93" s="89"/>
      <c r="IHR93" s="90"/>
      <c r="IHS93" s="36"/>
      <c r="IHT93" s="37"/>
      <c r="IHU93" s="33"/>
      <c r="IHV93" s="34"/>
      <c r="IHW93" s="34"/>
      <c r="IHX93" s="35">
        <f t="shared" ref="IHX93" si="1631">SUM(IHX94:IHX95)</f>
        <v>0</v>
      </c>
      <c r="IHY93" s="35">
        <f t="shared" ref="IHY93" si="1632">SUM(IHY94:IHY95)</f>
        <v>0</v>
      </c>
      <c r="IHZ93" s="35">
        <f t="shared" ref="IHZ93" si="1633">SUM(IHZ94:IHZ95)</f>
        <v>0</v>
      </c>
      <c r="IIA93" s="35">
        <f t="shared" ref="IIA93" si="1634">SUM(IIA94:IIA95)</f>
        <v>0</v>
      </c>
      <c r="IIB93" s="35"/>
      <c r="IIC93" s="86" t="s">
        <v>244</v>
      </c>
      <c r="IID93" s="87" t="s">
        <v>250</v>
      </c>
      <c r="IIE93" s="88"/>
      <c r="IIF93" s="89"/>
      <c r="IIG93" s="89"/>
      <c r="IIH93" s="90"/>
      <c r="III93" s="36"/>
      <c r="IIJ93" s="37"/>
      <c r="IIK93" s="33"/>
      <c r="IIL93" s="34"/>
      <c r="IIM93" s="34"/>
      <c r="IIN93" s="35">
        <f t="shared" ref="IIN93" si="1635">SUM(IIN94:IIN95)</f>
        <v>0</v>
      </c>
      <c r="IIO93" s="35">
        <f t="shared" ref="IIO93" si="1636">SUM(IIO94:IIO95)</f>
        <v>0</v>
      </c>
      <c r="IIP93" s="35">
        <f t="shared" ref="IIP93" si="1637">SUM(IIP94:IIP95)</f>
        <v>0</v>
      </c>
      <c r="IIQ93" s="35">
        <f t="shared" ref="IIQ93" si="1638">SUM(IIQ94:IIQ95)</f>
        <v>0</v>
      </c>
      <c r="IIR93" s="35"/>
      <c r="IIS93" s="86" t="s">
        <v>244</v>
      </c>
      <c r="IIT93" s="87" t="s">
        <v>250</v>
      </c>
      <c r="IIU93" s="88"/>
      <c r="IIV93" s="89"/>
      <c r="IIW93" s="89"/>
      <c r="IIX93" s="90"/>
      <c r="IIY93" s="36"/>
      <c r="IIZ93" s="37"/>
      <c r="IJA93" s="33"/>
      <c r="IJB93" s="34"/>
      <c r="IJC93" s="34"/>
      <c r="IJD93" s="35">
        <f t="shared" ref="IJD93" si="1639">SUM(IJD94:IJD95)</f>
        <v>0</v>
      </c>
      <c r="IJE93" s="35">
        <f t="shared" ref="IJE93" si="1640">SUM(IJE94:IJE95)</f>
        <v>0</v>
      </c>
      <c r="IJF93" s="35">
        <f t="shared" ref="IJF93" si="1641">SUM(IJF94:IJF95)</f>
        <v>0</v>
      </c>
      <c r="IJG93" s="35">
        <f t="shared" ref="IJG93" si="1642">SUM(IJG94:IJG95)</f>
        <v>0</v>
      </c>
      <c r="IJH93" s="35"/>
      <c r="IJI93" s="86" t="s">
        <v>244</v>
      </c>
      <c r="IJJ93" s="87" t="s">
        <v>250</v>
      </c>
      <c r="IJK93" s="88"/>
      <c r="IJL93" s="89"/>
      <c r="IJM93" s="89"/>
      <c r="IJN93" s="90"/>
      <c r="IJO93" s="36"/>
      <c r="IJP93" s="37"/>
      <c r="IJQ93" s="33"/>
      <c r="IJR93" s="34"/>
      <c r="IJS93" s="34"/>
      <c r="IJT93" s="35">
        <f t="shared" ref="IJT93" si="1643">SUM(IJT94:IJT95)</f>
        <v>0</v>
      </c>
      <c r="IJU93" s="35">
        <f t="shared" ref="IJU93" si="1644">SUM(IJU94:IJU95)</f>
        <v>0</v>
      </c>
      <c r="IJV93" s="35">
        <f t="shared" ref="IJV93" si="1645">SUM(IJV94:IJV95)</f>
        <v>0</v>
      </c>
      <c r="IJW93" s="35">
        <f t="shared" ref="IJW93" si="1646">SUM(IJW94:IJW95)</f>
        <v>0</v>
      </c>
      <c r="IJX93" s="35"/>
      <c r="IJY93" s="86" t="s">
        <v>244</v>
      </c>
      <c r="IJZ93" s="87" t="s">
        <v>250</v>
      </c>
      <c r="IKA93" s="88"/>
      <c r="IKB93" s="89"/>
      <c r="IKC93" s="89"/>
      <c r="IKD93" s="90"/>
      <c r="IKE93" s="36"/>
      <c r="IKF93" s="37"/>
      <c r="IKG93" s="33"/>
      <c r="IKH93" s="34"/>
      <c r="IKI93" s="34"/>
      <c r="IKJ93" s="35">
        <f t="shared" ref="IKJ93" si="1647">SUM(IKJ94:IKJ95)</f>
        <v>0</v>
      </c>
      <c r="IKK93" s="35">
        <f t="shared" ref="IKK93" si="1648">SUM(IKK94:IKK95)</f>
        <v>0</v>
      </c>
      <c r="IKL93" s="35">
        <f t="shared" ref="IKL93" si="1649">SUM(IKL94:IKL95)</f>
        <v>0</v>
      </c>
      <c r="IKM93" s="35">
        <f t="shared" ref="IKM93" si="1650">SUM(IKM94:IKM95)</f>
        <v>0</v>
      </c>
      <c r="IKN93" s="35"/>
      <c r="IKO93" s="86" t="s">
        <v>244</v>
      </c>
      <c r="IKP93" s="87" t="s">
        <v>250</v>
      </c>
      <c r="IKQ93" s="88"/>
      <c r="IKR93" s="89"/>
      <c r="IKS93" s="89"/>
      <c r="IKT93" s="90"/>
      <c r="IKU93" s="36"/>
      <c r="IKV93" s="37"/>
      <c r="IKW93" s="33"/>
      <c r="IKX93" s="34"/>
      <c r="IKY93" s="34"/>
      <c r="IKZ93" s="35">
        <f t="shared" ref="IKZ93" si="1651">SUM(IKZ94:IKZ95)</f>
        <v>0</v>
      </c>
      <c r="ILA93" s="35">
        <f t="shared" ref="ILA93" si="1652">SUM(ILA94:ILA95)</f>
        <v>0</v>
      </c>
      <c r="ILB93" s="35">
        <f t="shared" ref="ILB93" si="1653">SUM(ILB94:ILB95)</f>
        <v>0</v>
      </c>
      <c r="ILC93" s="35">
        <f t="shared" ref="ILC93" si="1654">SUM(ILC94:ILC95)</f>
        <v>0</v>
      </c>
      <c r="ILD93" s="35"/>
      <c r="ILE93" s="86" t="s">
        <v>244</v>
      </c>
      <c r="ILF93" s="87" t="s">
        <v>250</v>
      </c>
      <c r="ILG93" s="88"/>
      <c r="ILH93" s="89"/>
      <c r="ILI93" s="89"/>
      <c r="ILJ93" s="90"/>
      <c r="ILK93" s="36"/>
      <c r="ILL93" s="37"/>
      <c r="ILM93" s="33"/>
      <c r="ILN93" s="34"/>
      <c r="ILO93" s="34"/>
      <c r="ILP93" s="35">
        <f t="shared" ref="ILP93" si="1655">SUM(ILP94:ILP95)</f>
        <v>0</v>
      </c>
      <c r="ILQ93" s="35">
        <f t="shared" ref="ILQ93" si="1656">SUM(ILQ94:ILQ95)</f>
        <v>0</v>
      </c>
      <c r="ILR93" s="35">
        <f t="shared" ref="ILR93" si="1657">SUM(ILR94:ILR95)</f>
        <v>0</v>
      </c>
      <c r="ILS93" s="35">
        <f t="shared" ref="ILS93" si="1658">SUM(ILS94:ILS95)</f>
        <v>0</v>
      </c>
      <c r="ILT93" s="35"/>
      <c r="ILU93" s="86" t="s">
        <v>244</v>
      </c>
      <c r="ILV93" s="87" t="s">
        <v>250</v>
      </c>
      <c r="ILW93" s="88"/>
      <c r="ILX93" s="89"/>
      <c r="ILY93" s="89"/>
      <c r="ILZ93" s="90"/>
      <c r="IMA93" s="36"/>
      <c r="IMB93" s="37"/>
      <c r="IMC93" s="33"/>
      <c r="IMD93" s="34"/>
      <c r="IME93" s="34"/>
      <c r="IMF93" s="35">
        <f t="shared" ref="IMF93" si="1659">SUM(IMF94:IMF95)</f>
        <v>0</v>
      </c>
      <c r="IMG93" s="35">
        <f t="shared" ref="IMG93" si="1660">SUM(IMG94:IMG95)</f>
        <v>0</v>
      </c>
      <c r="IMH93" s="35">
        <f t="shared" ref="IMH93" si="1661">SUM(IMH94:IMH95)</f>
        <v>0</v>
      </c>
      <c r="IMI93" s="35">
        <f t="shared" ref="IMI93" si="1662">SUM(IMI94:IMI95)</f>
        <v>0</v>
      </c>
      <c r="IMJ93" s="35"/>
      <c r="IMK93" s="86" t="s">
        <v>244</v>
      </c>
      <c r="IML93" s="87" t="s">
        <v>250</v>
      </c>
      <c r="IMM93" s="88"/>
      <c r="IMN93" s="89"/>
      <c r="IMO93" s="89"/>
      <c r="IMP93" s="90"/>
      <c r="IMQ93" s="36"/>
      <c r="IMR93" s="37"/>
      <c r="IMS93" s="33"/>
      <c r="IMT93" s="34"/>
      <c r="IMU93" s="34"/>
      <c r="IMV93" s="35">
        <f t="shared" ref="IMV93" si="1663">SUM(IMV94:IMV95)</f>
        <v>0</v>
      </c>
      <c r="IMW93" s="35">
        <f t="shared" ref="IMW93" si="1664">SUM(IMW94:IMW95)</f>
        <v>0</v>
      </c>
      <c r="IMX93" s="35">
        <f t="shared" ref="IMX93" si="1665">SUM(IMX94:IMX95)</f>
        <v>0</v>
      </c>
      <c r="IMY93" s="35">
        <f t="shared" ref="IMY93" si="1666">SUM(IMY94:IMY95)</f>
        <v>0</v>
      </c>
      <c r="IMZ93" s="35"/>
      <c r="INA93" s="86" t="s">
        <v>244</v>
      </c>
      <c r="INB93" s="87" t="s">
        <v>250</v>
      </c>
      <c r="INC93" s="88"/>
      <c r="IND93" s="89"/>
      <c r="INE93" s="89"/>
      <c r="INF93" s="90"/>
      <c r="ING93" s="36"/>
      <c r="INH93" s="37"/>
      <c r="INI93" s="33"/>
      <c r="INJ93" s="34"/>
      <c r="INK93" s="34"/>
      <c r="INL93" s="35">
        <f t="shared" ref="INL93" si="1667">SUM(INL94:INL95)</f>
        <v>0</v>
      </c>
      <c r="INM93" s="35">
        <f t="shared" ref="INM93" si="1668">SUM(INM94:INM95)</f>
        <v>0</v>
      </c>
      <c r="INN93" s="35">
        <f t="shared" ref="INN93" si="1669">SUM(INN94:INN95)</f>
        <v>0</v>
      </c>
      <c r="INO93" s="35">
        <f t="shared" ref="INO93" si="1670">SUM(INO94:INO95)</f>
        <v>0</v>
      </c>
      <c r="INP93" s="35"/>
      <c r="INQ93" s="86" t="s">
        <v>244</v>
      </c>
      <c r="INR93" s="87" t="s">
        <v>250</v>
      </c>
      <c r="INS93" s="88"/>
      <c r="INT93" s="89"/>
      <c r="INU93" s="89"/>
      <c r="INV93" s="90"/>
      <c r="INW93" s="36"/>
      <c r="INX93" s="37"/>
      <c r="INY93" s="33"/>
      <c r="INZ93" s="34"/>
      <c r="IOA93" s="34"/>
      <c r="IOB93" s="35">
        <f t="shared" ref="IOB93" si="1671">SUM(IOB94:IOB95)</f>
        <v>0</v>
      </c>
      <c r="IOC93" s="35">
        <f t="shared" ref="IOC93" si="1672">SUM(IOC94:IOC95)</f>
        <v>0</v>
      </c>
      <c r="IOD93" s="35">
        <f t="shared" ref="IOD93" si="1673">SUM(IOD94:IOD95)</f>
        <v>0</v>
      </c>
      <c r="IOE93" s="35">
        <f t="shared" ref="IOE93" si="1674">SUM(IOE94:IOE95)</f>
        <v>0</v>
      </c>
      <c r="IOF93" s="35"/>
      <c r="IOG93" s="86" t="s">
        <v>244</v>
      </c>
      <c r="IOH93" s="87" t="s">
        <v>250</v>
      </c>
      <c r="IOI93" s="88"/>
      <c r="IOJ93" s="89"/>
      <c r="IOK93" s="89"/>
      <c r="IOL93" s="90"/>
      <c r="IOM93" s="36"/>
      <c r="ION93" s="37"/>
      <c r="IOO93" s="33"/>
      <c r="IOP93" s="34"/>
      <c r="IOQ93" s="34"/>
      <c r="IOR93" s="35">
        <f t="shared" ref="IOR93" si="1675">SUM(IOR94:IOR95)</f>
        <v>0</v>
      </c>
      <c r="IOS93" s="35">
        <f t="shared" ref="IOS93" si="1676">SUM(IOS94:IOS95)</f>
        <v>0</v>
      </c>
      <c r="IOT93" s="35">
        <f t="shared" ref="IOT93" si="1677">SUM(IOT94:IOT95)</f>
        <v>0</v>
      </c>
      <c r="IOU93" s="35">
        <f t="shared" ref="IOU93" si="1678">SUM(IOU94:IOU95)</f>
        <v>0</v>
      </c>
      <c r="IOV93" s="35"/>
      <c r="IOW93" s="86" t="s">
        <v>244</v>
      </c>
      <c r="IOX93" s="87" t="s">
        <v>250</v>
      </c>
      <c r="IOY93" s="88"/>
      <c r="IOZ93" s="89"/>
      <c r="IPA93" s="89"/>
      <c r="IPB93" s="90"/>
      <c r="IPC93" s="36"/>
      <c r="IPD93" s="37"/>
      <c r="IPE93" s="33"/>
      <c r="IPF93" s="34"/>
      <c r="IPG93" s="34"/>
      <c r="IPH93" s="35">
        <f t="shared" ref="IPH93" si="1679">SUM(IPH94:IPH95)</f>
        <v>0</v>
      </c>
      <c r="IPI93" s="35">
        <f t="shared" ref="IPI93" si="1680">SUM(IPI94:IPI95)</f>
        <v>0</v>
      </c>
      <c r="IPJ93" s="35">
        <f t="shared" ref="IPJ93" si="1681">SUM(IPJ94:IPJ95)</f>
        <v>0</v>
      </c>
      <c r="IPK93" s="35">
        <f t="shared" ref="IPK93" si="1682">SUM(IPK94:IPK95)</f>
        <v>0</v>
      </c>
      <c r="IPL93" s="35"/>
      <c r="IPM93" s="86" t="s">
        <v>244</v>
      </c>
      <c r="IPN93" s="87" t="s">
        <v>250</v>
      </c>
      <c r="IPO93" s="88"/>
      <c r="IPP93" s="89"/>
      <c r="IPQ93" s="89"/>
      <c r="IPR93" s="90"/>
      <c r="IPS93" s="36"/>
      <c r="IPT93" s="37"/>
      <c r="IPU93" s="33"/>
      <c r="IPV93" s="34"/>
      <c r="IPW93" s="34"/>
      <c r="IPX93" s="35">
        <f t="shared" ref="IPX93" si="1683">SUM(IPX94:IPX95)</f>
        <v>0</v>
      </c>
      <c r="IPY93" s="35">
        <f t="shared" ref="IPY93" si="1684">SUM(IPY94:IPY95)</f>
        <v>0</v>
      </c>
      <c r="IPZ93" s="35">
        <f t="shared" ref="IPZ93" si="1685">SUM(IPZ94:IPZ95)</f>
        <v>0</v>
      </c>
      <c r="IQA93" s="35">
        <f t="shared" ref="IQA93" si="1686">SUM(IQA94:IQA95)</f>
        <v>0</v>
      </c>
      <c r="IQB93" s="35"/>
      <c r="IQC93" s="86" t="s">
        <v>244</v>
      </c>
      <c r="IQD93" s="87" t="s">
        <v>250</v>
      </c>
      <c r="IQE93" s="88"/>
      <c r="IQF93" s="89"/>
      <c r="IQG93" s="89"/>
      <c r="IQH93" s="90"/>
      <c r="IQI93" s="36"/>
      <c r="IQJ93" s="37"/>
      <c r="IQK93" s="33"/>
      <c r="IQL93" s="34"/>
      <c r="IQM93" s="34"/>
      <c r="IQN93" s="35">
        <f t="shared" ref="IQN93" si="1687">SUM(IQN94:IQN95)</f>
        <v>0</v>
      </c>
      <c r="IQO93" s="35">
        <f t="shared" ref="IQO93" si="1688">SUM(IQO94:IQO95)</f>
        <v>0</v>
      </c>
      <c r="IQP93" s="35">
        <f t="shared" ref="IQP93" si="1689">SUM(IQP94:IQP95)</f>
        <v>0</v>
      </c>
      <c r="IQQ93" s="35">
        <f t="shared" ref="IQQ93" si="1690">SUM(IQQ94:IQQ95)</f>
        <v>0</v>
      </c>
      <c r="IQR93" s="35"/>
      <c r="IQS93" s="86" t="s">
        <v>244</v>
      </c>
      <c r="IQT93" s="87" t="s">
        <v>250</v>
      </c>
      <c r="IQU93" s="88"/>
      <c r="IQV93" s="89"/>
      <c r="IQW93" s="89"/>
      <c r="IQX93" s="90"/>
      <c r="IQY93" s="36"/>
      <c r="IQZ93" s="37"/>
      <c r="IRA93" s="33"/>
      <c r="IRB93" s="34"/>
      <c r="IRC93" s="34"/>
      <c r="IRD93" s="35">
        <f t="shared" ref="IRD93" si="1691">SUM(IRD94:IRD95)</f>
        <v>0</v>
      </c>
      <c r="IRE93" s="35">
        <f t="shared" ref="IRE93" si="1692">SUM(IRE94:IRE95)</f>
        <v>0</v>
      </c>
      <c r="IRF93" s="35">
        <f t="shared" ref="IRF93" si="1693">SUM(IRF94:IRF95)</f>
        <v>0</v>
      </c>
      <c r="IRG93" s="35">
        <f t="shared" ref="IRG93" si="1694">SUM(IRG94:IRG95)</f>
        <v>0</v>
      </c>
      <c r="IRH93" s="35"/>
      <c r="IRI93" s="86" t="s">
        <v>244</v>
      </c>
      <c r="IRJ93" s="87" t="s">
        <v>250</v>
      </c>
      <c r="IRK93" s="88"/>
      <c r="IRL93" s="89"/>
      <c r="IRM93" s="89"/>
      <c r="IRN93" s="90"/>
      <c r="IRO93" s="36"/>
      <c r="IRP93" s="37"/>
      <c r="IRQ93" s="33"/>
      <c r="IRR93" s="34"/>
      <c r="IRS93" s="34"/>
      <c r="IRT93" s="35">
        <f t="shared" ref="IRT93" si="1695">SUM(IRT94:IRT95)</f>
        <v>0</v>
      </c>
      <c r="IRU93" s="35">
        <f t="shared" ref="IRU93" si="1696">SUM(IRU94:IRU95)</f>
        <v>0</v>
      </c>
      <c r="IRV93" s="35">
        <f t="shared" ref="IRV93" si="1697">SUM(IRV94:IRV95)</f>
        <v>0</v>
      </c>
      <c r="IRW93" s="35">
        <f t="shared" ref="IRW93" si="1698">SUM(IRW94:IRW95)</f>
        <v>0</v>
      </c>
      <c r="IRX93" s="35"/>
      <c r="IRY93" s="86" t="s">
        <v>244</v>
      </c>
      <c r="IRZ93" s="87" t="s">
        <v>250</v>
      </c>
      <c r="ISA93" s="88"/>
      <c r="ISB93" s="89"/>
      <c r="ISC93" s="89"/>
      <c r="ISD93" s="90"/>
      <c r="ISE93" s="36"/>
      <c r="ISF93" s="37"/>
      <c r="ISG93" s="33"/>
      <c r="ISH93" s="34"/>
      <c r="ISI93" s="34"/>
      <c r="ISJ93" s="35">
        <f t="shared" ref="ISJ93" si="1699">SUM(ISJ94:ISJ95)</f>
        <v>0</v>
      </c>
      <c r="ISK93" s="35">
        <f t="shared" ref="ISK93" si="1700">SUM(ISK94:ISK95)</f>
        <v>0</v>
      </c>
      <c r="ISL93" s="35">
        <f t="shared" ref="ISL93" si="1701">SUM(ISL94:ISL95)</f>
        <v>0</v>
      </c>
      <c r="ISM93" s="35">
        <f t="shared" ref="ISM93" si="1702">SUM(ISM94:ISM95)</f>
        <v>0</v>
      </c>
      <c r="ISN93" s="35"/>
      <c r="ISO93" s="86" t="s">
        <v>244</v>
      </c>
      <c r="ISP93" s="87" t="s">
        <v>250</v>
      </c>
      <c r="ISQ93" s="88"/>
      <c r="ISR93" s="89"/>
      <c r="ISS93" s="89"/>
      <c r="IST93" s="90"/>
      <c r="ISU93" s="36"/>
      <c r="ISV93" s="37"/>
      <c r="ISW93" s="33"/>
      <c r="ISX93" s="34"/>
      <c r="ISY93" s="34"/>
      <c r="ISZ93" s="35">
        <f t="shared" ref="ISZ93" si="1703">SUM(ISZ94:ISZ95)</f>
        <v>0</v>
      </c>
      <c r="ITA93" s="35">
        <f t="shared" ref="ITA93" si="1704">SUM(ITA94:ITA95)</f>
        <v>0</v>
      </c>
      <c r="ITB93" s="35">
        <f t="shared" ref="ITB93" si="1705">SUM(ITB94:ITB95)</f>
        <v>0</v>
      </c>
      <c r="ITC93" s="35">
        <f t="shared" ref="ITC93" si="1706">SUM(ITC94:ITC95)</f>
        <v>0</v>
      </c>
      <c r="ITD93" s="35"/>
      <c r="ITE93" s="86" t="s">
        <v>244</v>
      </c>
      <c r="ITF93" s="87" t="s">
        <v>250</v>
      </c>
      <c r="ITG93" s="88"/>
      <c r="ITH93" s="89"/>
      <c r="ITI93" s="89"/>
      <c r="ITJ93" s="90"/>
      <c r="ITK93" s="36"/>
      <c r="ITL93" s="37"/>
      <c r="ITM93" s="33"/>
      <c r="ITN93" s="34"/>
      <c r="ITO93" s="34"/>
      <c r="ITP93" s="35">
        <f t="shared" ref="ITP93" si="1707">SUM(ITP94:ITP95)</f>
        <v>0</v>
      </c>
      <c r="ITQ93" s="35">
        <f t="shared" ref="ITQ93" si="1708">SUM(ITQ94:ITQ95)</f>
        <v>0</v>
      </c>
      <c r="ITR93" s="35">
        <f t="shared" ref="ITR93" si="1709">SUM(ITR94:ITR95)</f>
        <v>0</v>
      </c>
      <c r="ITS93" s="35">
        <f t="shared" ref="ITS93" si="1710">SUM(ITS94:ITS95)</f>
        <v>0</v>
      </c>
      <c r="ITT93" s="35"/>
      <c r="ITU93" s="86" t="s">
        <v>244</v>
      </c>
      <c r="ITV93" s="87" t="s">
        <v>250</v>
      </c>
      <c r="ITW93" s="88"/>
      <c r="ITX93" s="89"/>
      <c r="ITY93" s="89"/>
      <c r="ITZ93" s="90"/>
      <c r="IUA93" s="36"/>
      <c r="IUB93" s="37"/>
      <c r="IUC93" s="33"/>
      <c r="IUD93" s="34"/>
      <c r="IUE93" s="34"/>
      <c r="IUF93" s="35">
        <f t="shared" ref="IUF93" si="1711">SUM(IUF94:IUF95)</f>
        <v>0</v>
      </c>
      <c r="IUG93" s="35">
        <f t="shared" ref="IUG93" si="1712">SUM(IUG94:IUG95)</f>
        <v>0</v>
      </c>
      <c r="IUH93" s="35">
        <f t="shared" ref="IUH93" si="1713">SUM(IUH94:IUH95)</f>
        <v>0</v>
      </c>
      <c r="IUI93" s="35">
        <f t="shared" ref="IUI93" si="1714">SUM(IUI94:IUI95)</f>
        <v>0</v>
      </c>
      <c r="IUJ93" s="35"/>
      <c r="IUK93" s="86" t="s">
        <v>244</v>
      </c>
      <c r="IUL93" s="87" t="s">
        <v>250</v>
      </c>
      <c r="IUM93" s="88"/>
      <c r="IUN93" s="89"/>
      <c r="IUO93" s="89"/>
      <c r="IUP93" s="90"/>
      <c r="IUQ93" s="36"/>
      <c r="IUR93" s="37"/>
      <c r="IUS93" s="33"/>
      <c r="IUT93" s="34"/>
      <c r="IUU93" s="34"/>
      <c r="IUV93" s="35">
        <f t="shared" ref="IUV93" si="1715">SUM(IUV94:IUV95)</f>
        <v>0</v>
      </c>
      <c r="IUW93" s="35">
        <f t="shared" ref="IUW93" si="1716">SUM(IUW94:IUW95)</f>
        <v>0</v>
      </c>
      <c r="IUX93" s="35">
        <f t="shared" ref="IUX93" si="1717">SUM(IUX94:IUX95)</f>
        <v>0</v>
      </c>
      <c r="IUY93" s="35">
        <f t="shared" ref="IUY93" si="1718">SUM(IUY94:IUY95)</f>
        <v>0</v>
      </c>
      <c r="IUZ93" s="35"/>
      <c r="IVA93" s="86" t="s">
        <v>244</v>
      </c>
      <c r="IVB93" s="87" t="s">
        <v>250</v>
      </c>
      <c r="IVC93" s="88"/>
      <c r="IVD93" s="89"/>
      <c r="IVE93" s="89"/>
      <c r="IVF93" s="90"/>
      <c r="IVG93" s="36"/>
      <c r="IVH93" s="37"/>
      <c r="IVI93" s="33"/>
      <c r="IVJ93" s="34"/>
      <c r="IVK93" s="34"/>
      <c r="IVL93" s="35">
        <f t="shared" ref="IVL93" si="1719">SUM(IVL94:IVL95)</f>
        <v>0</v>
      </c>
      <c r="IVM93" s="35">
        <f t="shared" ref="IVM93" si="1720">SUM(IVM94:IVM95)</f>
        <v>0</v>
      </c>
      <c r="IVN93" s="35">
        <f t="shared" ref="IVN93" si="1721">SUM(IVN94:IVN95)</f>
        <v>0</v>
      </c>
      <c r="IVO93" s="35">
        <f t="shared" ref="IVO93" si="1722">SUM(IVO94:IVO95)</f>
        <v>0</v>
      </c>
      <c r="IVP93" s="35"/>
      <c r="IVQ93" s="86" t="s">
        <v>244</v>
      </c>
      <c r="IVR93" s="87" t="s">
        <v>250</v>
      </c>
      <c r="IVS93" s="88"/>
      <c r="IVT93" s="89"/>
      <c r="IVU93" s="89"/>
      <c r="IVV93" s="90"/>
      <c r="IVW93" s="36"/>
      <c r="IVX93" s="37"/>
      <c r="IVY93" s="33"/>
      <c r="IVZ93" s="34"/>
      <c r="IWA93" s="34"/>
      <c r="IWB93" s="35">
        <f t="shared" ref="IWB93" si="1723">SUM(IWB94:IWB95)</f>
        <v>0</v>
      </c>
      <c r="IWC93" s="35">
        <f t="shared" ref="IWC93" si="1724">SUM(IWC94:IWC95)</f>
        <v>0</v>
      </c>
      <c r="IWD93" s="35">
        <f t="shared" ref="IWD93" si="1725">SUM(IWD94:IWD95)</f>
        <v>0</v>
      </c>
      <c r="IWE93" s="35">
        <f t="shared" ref="IWE93" si="1726">SUM(IWE94:IWE95)</f>
        <v>0</v>
      </c>
      <c r="IWF93" s="35"/>
      <c r="IWG93" s="86" t="s">
        <v>244</v>
      </c>
      <c r="IWH93" s="87" t="s">
        <v>250</v>
      </c>
      <c r="IWI93" s="88"/>
      <c r="IWJ93" s="89"/>
      <c r="IWK93" s="89"/>
      <c r="IWL93" s="90"/>
      <c r="IWM93" s="36"/>
      <c r="IWN93" s="37"/>
      <c r="IWO93" s="33"/>
      <c r="IWP93" s="34"/>
      <c r="IWQ93" s="34"/>
      <c r="IWR93" s="35">
        <f t="shared" ref="IWR93" si="1727">SUM(IWR94:IWR95)</f>
        <v>0</v>
      </c>
      <c r="IWS93" s="35">
        <f t="shared" ref="IWS93" si="1728">SUM(IWS94:IWS95)</f>
        <v>0</v>
      </c>
      <c r="IWT93" s="35">
        <f t="shared" ref="IWT93" si="1729">SUM(IWT94:IWT95)</f>
        <v>0</v>
      </c>
      <c r="IWU93" s="35">
        <f t="shared" ref="IWU93" si="1730">SUM(IWU94:IWU95)</f>
        <v>0</v>
      </c>
      <c r="IWV93" s="35"/>
      <c r="IWW93" s="86" t="s">
        <v>244</v>
      </c>
      <c r="IWX93" s="87" t="s">
        <v>250</v>
      </c>
      <c r="IWY93" s="88"/>
      <c r="IWZ93" s="89"/>
      <c r="IXA93" s="89"/>
      <c r="IXB93" s="90"/>
      <c r="IXC93" s="36"/>
      <c r="IXD93" s="37"/>
      <c r="IXE93" s="33"/>
      <c r="IXF93" s="34"/>
      <c r="IXG93" s="34"/>
      <c r="IXH93" s="35">
        <f t="shared" ref="IXH93" si="1731">SUM(IXH94:IXH95)</f>
        <v>0</v>
      </c>
      <c r="IXI93" s="35">
        <f t="shared" ref="IXI93" si="1732">SUM(IXI94:IXI95)</f>
        <v>0</v>
      </c>
      <c r="IXJ93" s="35">
        <f t="shared" ref="IXJ93" si="1733">SUM(IXJ94:IXJ95)</f>
        <v>0</v>
      </c>
      <c r="IXK93" s="35">
        <f t="shared" ref="IXK93" si="1734">SUM(IXK94:IXK95)</f>
        <v>0</v>
      </c>
      <c r="IXL93" s="35"/>
      <c r="IXM93" s="86" t="s">
        <v>244</v>
      </c>
      <c r="IXN93" s="87" t="s">
        <v>250</v>
      </c>
      <c r="IXO93" s="88"/>
      <c r="IXP93" s="89"/>
      <c r="IXQ93" s="89"/>
      <c r="IXR93" s="90"/>
      <c r="IXS93" s="36"/>
      <c r="IXT93" s="37"/>
      <c r="IXU93" s="33"/>
      <c r="IXV93" s="34"/>
      <c r="IXW93" s="34"/>
      <c r="IXX93" s="35">
        <f t="shared" ref="IXX93" si="1735">SUM(IXX94:IXX95)</f>
        <v>0</v>
      </c>
      <c r="IXY93" s="35">
        <f t="shared" ref="IXY93" si="1736">SUM(IXY94:IXY95)</f>
        <v>0</v>
      </c>
      <c r="IXZ93" s="35">
        <f t="shared" ref="IXZ93" si="1737">SUM(IXZ94:IXZ95)</f>
        <v>0</v>
      </c>
      <c r="IYA93" s="35">
        <f t="shared" ref="IYA93" si="1738">SUM(IYA94:IYA95)</f>
        <v>0</v>
      </c>
      <c r="IYB93" s="35"/>
      <c r="IYC93" s="86" t="s">
        <v>244</v>
      </c>
      <c r="IYD93" s="87" t="s">
        <v>250</v>
      </c>
      <c r="IYE93" s="88"/>
      <c r="IYF93" s="89"/>
      <c r="IYG93" s="89"/>
      <c r="IYH93" s="90"/>
      <c r="IYI93" s="36"/>
      <c r="IYJ93" s="37"/>
      <c r="IYK93" s="33"/>
      <c r="IYL93" s="34"/>
      <c r="IYM93" s="34"/>
      <c r="IYN93" s="35">
        <f t="shared" ref="IYN93" si="1739">SUM(IYN94:IYN95)</f>
        <v>0</v>
      </c>
      <c r="IYO93" s="35">
        <f t="shared" ref="IYO93" si="1740">SUM(IYO94:IYO95)</f>
        <v>0</v>
      </c>
      <c r="IYP93" s="35">
        <f t="shared" ref="IYP93" si="1741">SUM(IYP94:IYP95)</f>
        <v>0</v>
      </c>
      <c r="IYQ93" s="35">
        <f t="shared" ref="IYQ93" si="1742">SUM(IYQ94:IYQ95)</f>
        <v>0</v>
      </c>
      <c r="IYR93" s="35"/>
      <c r="IYS93" s="86" t="s">
        <v>244</v>
      </c>
      <c r="IYT93" s="87" t="s">
        <v>250</v>
      </c>
      <c r="IYU93" s="88"/>
      <c r="IYV93" s="89"/>
      <c r="IYW93" s="89"/>
      <c r="IYX93" s="90"/>
      <c r="IYY93" s="36"/>
      <c r="IYZ93" s="37"/>
      <c r="IZA93" s="33"/>
      <c r="IZB93" s="34"/>
      <c r="IZC93" s="34"/>
      <c r="IZD93" s="35">
        <f t="shared" ref="IZD93" si="1743">SUM(IZD94:IZD95)</f>
        <v>0</v>
      </c>
      <c r="IZE93" s="35">
        <f t="shared" ref="IZE93" si="1744">SUM(IZE94:IZE95)</f>
        <v>0</v>
      </c>
      <c r="IZF93" s="35">
        <f t="shared" ref="IZF93" si="1745">SUM(IZF94:IZF95)</f>
        <v>0</v>
      </c>
      <c r="IZG93" s="35">
        <f t="shared" ref="IZG93" si="1746">SUM(IZG94:IZG95)</f>
        <v>0</v>
      </c>
      <c r="IZH93" s="35"/>
      <c r="IZI93" s="86" t="s">
        <v>244</v>
      </c>
      <c r="IZJ93" s="87" t="s">
        <v>250</v>
      </c>
      <c r="IZK93" s="88"/>
      <c r="IZL93" s="89"/>
      <c r="IZM93" s="89"/>
      <c r="IZN93" s="90"/>
      <c r="IZO93" s="36"/>
      <c r="IZP93" s="37"/>
      <c r="IZQ93" s="33"/>
      <c r="IZR93" s="34"/>
      <c r="IZS93" s="34"/>
      <c r="IZT93" s="35">
        <f t="shared" ref="IZT93" si="1747">SUM(IZT94:IZT95)</f>
        <v>0</v>
      </c>
      <c r="IZU93" s="35">
        <f t="shared" ref="IZU93" si="1748">SUM(IZU94:IZU95)</f>
        <v>0</v>
      </c>
      <c r="IZV93" s="35">
        <f t="shared" ref="IZV93" si="1749">SUM(IZV94:IZV95)</f>
        <v>0</v>
      </c>
      <c r="IZW93" s="35">
        <f t="shared" ref="IZW93" si="1750">SUM(IZW94:IZW95)</f>
        <v>0</v>
      </c>
      <c r="IZX93" s="35"/>
      <c r="IZY93" s="86" t="s">
        <v>244</v>
      </c>
      <c r="IZZ93" s="87" t="s">
        <v>250</v>
      </c>
      <c r="JAA93" s="88"/>
      <c r="JAB93" s="89"/>
      <c r="JAC93" s="89"/>
      <c r="JAD93" s="90"/>
      <c r="JAE93" s="36"/>
      <c r="JAF93" s="37"/>
      <c r="JAG93" s="33"/>
      <c r="JAH93" s="34"/>
      <c r="JAI93" s="34"/>
      <c r="JAJ93" s="35">
        <f t="shared" ref="JAJ93" si="1751">SUM(JAJ94:JAJ95)</f>
        <v>0</v>
      </c>
      <c r="JAK93" s="35">
        <f t="shared" ref="JAK93" si="1752">SUM(JAK94:JAK95)</f>
        <v>0</v>
      </c>
      <c r="JAL93" s="35">
        <f t="shared" ref="JAL93" si="1753">SUM(JAL94:JAL95)</f>
        <v>0</v>
      </c>
      <c r="JAM93" s="35">
        <f t="shared" ref="JAM93" si="1754">SUM(JAM94:JAM95)</f>
        <v>0</v>
      </c>
      <c r="JAN93" s="35"/>
      <c r="JAO93" s="86" t="s">
        <v>244</v>
      </c>
      <c r="JAP93" s="87" t="s">
        <v>250</v>
      </c>
      <c r="JAQ93" s="88"/>
      <c r="JAR93" s="89"/>
      <c r="JAS93" s="89"/>
      <c r="JAT93" s="90"/>
      <c r="JAU93" s="36"/>
      <c r="JAV93" s="37"/>
      <c r="JAW93" s="33"/>
      <c r="JAX93" s="34"/>
      <c r="JAY93" s="34"/>
      <c r="JAZ93" s="35">
        <f t="shared" ref="JAZ93" si="1755">SUM(JAZ94:JAZ95)</f>
        <v>0</v>
      </c>
      <c r="JBA93" s="35">
        <f t="shared" ref="JBA93" si="1756">SUM(JBA94:JBA95)</f>
        <v>0</v>
      </c>
      <c r="JBB93" s="35">
        <f t="shared" ref="JBB93" si="1757">SUM(JBB94:JBB95)</f>
        <v>0</v>
      </c>
      <c r="JBC93" s="35">
        <f t="shared" ref="JBC93" si="1758">SUM(JBC94:JBC95)</f>
        <v>0</v>
      </c>
      <c r="JBD93" s="35"/>
      <c r="JBE93" s="86" t="s">
        <v>244</v>
      </c>
      <c r="JBF93" s="87" t="s">
        <v>250</v>
      </c>
      <c r="JBG93" s="88"/>
      <c r="JBH93" s="89"/>
      <c r="JBI93" s="89"/>
      <c r="JBJ93" s="90"/>
      <c r="JBK93" s="36"/>
      <c r="JBL93" s="37"/>
      <c r="JBM93" s="33"/>
      <c r="JBN93" s="34"/>
      <c r="JBO93" s="34"/>
      <c r="JBP93" s="35">
        <f t="shared" ref="JBP93" si="1759">SUM(JBP94:JBP95)</f>
        <v>0</v>
      </c>
      <c r="JBQ93" s="35">
        <f t="shared" ref="JBQ93" si="1760">SUM(JBQ94:JBQ95)</f>
        <v>0</v>
      </c>
      <c r="JBR93" s="35">
        <f t="shared" ref="JBR93" si="1761">SUM(JBR94:JBR95)</f>
        <v>0</v>
      </c>
      <c r="JBS93" s="35">
        <f t="shared" ref="JBS93" si="1762">SUM(JBS94:JBS95)</f>
        <v>0</v>
      </c>
      <c r="JBT93" s="35"/>
      <c r="JBU93" s="86" t="s">
        <v>244</v>
      </c>
      <c r="JBV93" s="87" t="s">
        <v>250</v>
      </c>
      <c r="JBW93" s="88"/>
      <c r="JBX93" s="89"/>
      <c r="JBY93" s="89"/>
      <c r="JBZ93" s="90"/>
      <c r="JCA93" s="36"/>
      <c r="JCB93" s="37"/>
      <c r="JCC93" s="33"/>
      <c r="JCD93" s="34"/>
      <c r="JCE93" s="34"/>
      <c r="JCF93" s="35">
        <f t="shared" ref="JCF93" si="1763">SUM(JCF94:JCF95)</f>
        <v>0</v>
      </c>
      <c r="JCG93" s="35">
        <f t="shared" ref="JCG93" si="1764">SUM(JCG94:JCG95)</f>
        <v>0</v>
      </c>
      <c r="JCH93" s="35">
        <f t="shared" ref="JCH93" si="1765">SUM(JCH94:JCH95)</f>
        <v>0</v>
      </c>
      <c r="JCI93" s="35">
        <f t="shared" ref="JCI93" si="1766">SUM(JCI94:JCI95)</f>
        <v>0</v>
      </c>
      <c r="JCJ93" s="35"/>
      <c r="JCK93" s="86" t="s">
        <v>244</v>
      </c>
      <c r="JCL93" s="87" t="s">
        <v>250</v>
      </c>
      <c r="JCM93" s="88"/>
      <c r="JCN93" s="89"/>
      <c r="JCO93" s="89"/>
      <c r="JCP93" s="90"/>
      <c r="JCQ93" s="36"/>
      <c r="JCR93" s="37"/>
      <c r="JCS93" s="33"/>
      <c r="JCT93" s="34"/>
      <c r="JCU93" s="34"/>
      <c r="JCV93" s="35">
        <f t="shared" ref="JCV93" si="1767">SUM(JCV94:JCV95)</f>
        <v>0</v>
      </c>
      <c r="JCW93" s="35">
        <f t="shared" ref="JCW93" si="1768">SUM(JCW94:JCW95)</f>
        <v>0</v>
      </c>
      <c r="JCX93" s="35">
        <f t="shared" ref="JCX93" si="1769">SUM(JCX94:JCX95)</f>
        <v>0</v>
      </c>
      <c r="JCY93" s="35">
        <f t="shared" ref="JCY93" si="1770">SUM(JCY94:JCY95)</f>
        <v>0</v>
      </c>
      <c r="JCZ93" s="35"/>
      <c r="JDA93" s="86" t="s">
        <v>244</v>
      </c>
      <c r="JDB93" s="87" t="s">
        <v>250</v>
      </c>
      <c r="JDC93" s="88"/>
      <c r="JDD93" s="89"/>
      <c r="JDE93" s="89"/>
      <c r="JDF93" s="90"/>
      <c r="JDG93" s="36"/>
      <c r="JDH93" s="37"/>
      <c r="JDI93" s="33"/>
      <c r="JDJ93" s="34"/>
      <c r="JDK93" s="34"/>
      <c r="JDL93" s="35">
        <f t="shared" ref="JDL93" si="1771">SUM(JDL94:JDL95)</f>
        <v>0</v>
      </c>
      <c r="JDM93" s="35">
        <f t="shared" ref="JDM93" si="1772">SUM(JDM94:JDM95)</f>
        <v>0</v>
      </c>
      <c r="JDN93" s="35">
        <f t="shared" ref="JDN93" si="1773">SUM(JDN94:JDN95)</f>
        <v>0</v>
      </c>
      <c r="JDO93" s="35">
        <f t="shared" ref="JDO93" si="1774">SUM(JDO94:JDO95)</f>
        <v>0</v>
      </c>
      <c r="JDP93" s="35"/>
      <c r="JDQ93" s="86" t="s">
        <v>244</v>
      </c>
      <c r="JDR93" s="87" t="s">
        <v>250</v>
      </c>
      <c r="JDS93" s="88"/>
      <c r="JDT93" s="89"/>
      <c r="JDU93" s="89"/>
      <c r="JDV93" s="90"/>
      <c r="JDW93" s="36"/>
      <c r="JDX93" s="37"/>
      <c r="JDY93" s="33"/>
      <c r="JDZ93" s="34"/>
      <c r="JEA93" s="34"/>
      <c r="JEB93" s="35">
        <f t="shared" ref="JEB93" si="1775">SUM(JEB94:JEB95)</f>
        <v>0</v>
      </c>
      <c r="JEC93" s="35">
        <f t="shared" ref="JEC93" si="1776">SUM(JEC94:JEC95)</f>
        <v>0</v>
      </c>
      <c r="JED93" s="35">
        <f t="shared" ref="JED93" si="1777">SUM(JED94:JED95)</f>
        <v>0</v>
      </c>
      <c r="JEE93" s="35">
        <f t="shared" ref="JEE93" si="1778">SUM(JEE94:JEE95)</f>
        <v>0</v>
      </c>
      <c r="JEF93" s="35"/>
      <c r="JEG93" s="86" t="s">
        <v>244</v>
      </c>
      <c r="JEH93" s="87" t="s">
        <v>250</v>
      </c>
      <c r="JEI93" s="88"/>
      <c r="JEJ93" s="89"/>
      <c r="JEK93" s="89"/>
      <c r="JEL93" s="90"/>
      <c r="JEM93" s="36"/>
      <c r="JEN93" s="37"/>
      <c r="JEO93" s="33"/>
      <c r="JEP93" s="34"/>
      <c r="JEQ93" s="34"/>
      <c r="JER93" s="35">
        <f t="shared" ref="JER93" si="1779">SUM(JER94:JER95)</f>
        <v>0</v>
      </c>
      <c r="JES93" s="35">
        <f t="shared" ref="JES93" si="1780">SUM(JES94:JES95)</f>
        <v>0</v>
      </c>
      <c r="JET93" s="35">
        <f t="shared" ref="JET93" si="1781">SUM(JET94:JET95)</f>
        <v>0</v>
      </c>
      <c r="JEU93" s="35">
        <f t="shared" ref="JEU93" si="1782">SUM(JEU94:JEU95)</f>
        <v>0</v>
      </c>
      <c r="JEV93" s="35"/>
      <c r="JEW93" s="86" t="s">
        <v>244</v>
      </c>
      <c r="JEX93" s="87" t="s">
        <v>250</v>
      </c>
      <c r="JEY93" s="88"/>
      <c r="JEZ93" s="89"/>
      <c r="JFA93" s="89"/>
      <c r="JFB93" s="90"/>
      <c r="JFC93" s="36"/>
      <c r="JFD93" s="37"/>
      <c r="JFE93" s="33"/>
      <c r="JFF93" s="34"/>
      <c r="JFG93" s="34"/>
      <c r="JFH93" s="35">
        <f t="shared" ref="JFH93" si="1783">SUM(JFH94:JFH95)</f>
        <v>0</v>
      </c>
      <c r="JFI93" s="35">
        <f t="shared" ref="JFI93" si="1784">SUM(JFI94:JFI95)</f>
        <v>0</v>
      </c>
      <c r="JFJ93" s="35">
        <f t="shared" ref="JFJ93" si="1785">SUM(JFJ94:JFJ95)</f>
        <v>0</v>
      </c>
      <c r="JFK93" s="35">
        <f t="shared" ref="JFK93" si="1786">SUM(JFK94:JFK95)</f>
        <v>0</v>
      </c>
      <c r="JFL93" s="35"/>
      <c r="JFM93" s="86" t="s">
        <v>244</v>
      </c>
      <c r="JFN93" s="87" t="s">
        <v>250</v>
      </c>
      <c r="JFO93" s="88"/>
      <c r="JFP93" s="89"/>
      <c r="JFQ93" s="89"/>
      <c r="JFR93" s="90"/>
      <c r="JFS93" s="36"/>
      <c r="JFT93" s="37"/>
      <c r="JFU93" s="33"/>
      <c r="JFV93" s="34"/>
      <c r="JFW93" s="34"/>
      <c r="JFX93" s="35">
        <f t="shared" ref="JFX93" si="1787">SUM(JFX94:JFX95)</f>
        <v>0</v>
      </c>
      <c r="JFY93" s="35">
        <f t="shared" ref="JFY93" si="1788">SUM(JFY94:JFY95)</f>
        <v>0</v>
      </c>
      <c r="JFZ93" s="35">
        <f t="shared" ref="JFZ93" si="1789">SUM(JFZ94:JFZ95)</f>
        <v>0</v>
      </c>
      <c r="JGA93" s="35">
        <f t="shared" ref="JGA93" si="1790">SUM(JGA94:JGA95)</f>
        <v>0</v>
      </c>
      <c r="JGB93" s="35"/>
      <c r="JGC93" s="86" t="s">
        <v>244</v>
      </c>
      <c r="JGD93" s="87" t="s">
        <v>250</v>
      </c>
      <c r="JGE93" s="88"/>
      <c r="JGF93" s="89"/>
      <c r="JGG93" s="89"/>
      <c r="JGH93" s="90"/>
      <c r="JGI93" s="36"/>
      <c r="JGJ93" s="37"/>
      <c r="JGK93" s="33"/>
      <c r="JGL93" s="34"/>
      <c r="JGM93" s="34"/>
      <c r="JGN93" s="35">
        <f t="shared" ref="JGN93" si="1791">SUM(JGN94:JGN95)</f>
        <v>0</v>
      </c>
      <c r="JGO93" s="35">
        <f t="shared" ref="JGO93" si="1792">SUM(JGO94:JGO95)</f>
        <v>0</v>
      </c>
      <c r="JGP93" s="35">
        <f t="shared" ref="JGP93" si="1793">SUM(JGP94:JGP95)</f>
        <v>0</v>
      </c>
      <c r="JGQ93" s="35">
        <f t="shared" ref="JGQ93" si="1794">SUM(JGQ94:JGQ95)</f>
        <v>0</v>
      </c>
      <c r="JGR93" s="35"/>
      <c r="JGS93" s="86" t="s">
        <v>244</v>
      </c>
      <c r="JGT93" s="87" t="s">
        <v>250</v>
      </c>
      <c r="JGU93" s="88"/>
      <c r="JGV93" s="89"/>
      <c r="JGW93" s="89"/>
      <c r="JGX93" s="90"/>
      <c r="JGY93" s="36"/>
      <c r="JGZ93" s="37"/>
      <c r="JHA93" s="33"/>
      <c r="JHB93" s="34"/>
      <c r="JHC93" s="34"/>
      <c r="JHD93" s="35">
        <f t="shared" ref="JHD93" si="1795">SUM(JHD94:JHD95)</f>
        <v>0</v>
      </c>
      <c r="JHE93" s="35">
        <f t="shared" ref="JHE93" si="1796">SUM(JHE94:JHE95)</f>
        <v>0</v>
      </c>
      <c r="JHF93" s="35">
        <f t="shared" ref="JHF93" si="1797">SUM(JHF94:JHF95)</f>
        <v>0</v>
      </c>
      <c r="JHG93" s="35">
        <f t="shared" ref="JHG93" si="1798">SUM(JHG94:JHG95)</f>
        <v>0</v>
      </c>
      <c r="JHH93" s="35"/>
      <c r="JHI93" s="86" t="s">
        <v>244</v>
      </c>
      <c r="JHJ93" s="87" t="s">
        <v>250</v>
      </c>
      <c r="JHK93" s="88"/>
      <c r="JHL93" s="89"/>
      <c r="JHM93" s="89"/>
      <c r="JHN93" s="90"/>
      <c r="JHO93" s="36"/>
      <c r="JHP93" s="37"/>
      <c r="JHQ93" s="33"/>
      <c r="JHR93" s="34"/>
      <c r="JHS93" s="34"/>
      <c r="JHT93" s="35">
        <f t="shared" ref="JHT93" si="1799">SUM(JHT94:JHT95)</f>
        <v>0</v>
      </c>
      <c r="JHU93" s="35">
        <f t="shared" ref="JHU93" si="1800">SUM(JHU94:JHU95)</f>
        <v>0</v>
      </c>
      <c r="JHV93" s="35">
        <f t="shared" ref="JHV93" si="1801">SUM(JHV94:JHV95)</f>
        <v>0</v>
      </c>
      <c r="JHW93" s="35">
        <f t="shared" ref="JHW93" si="1802">SUM(JHW94:JHW95)</f>
        <v>0</v>
      </c>
      <c r="JHX93" s="35"/>
      <c r="JHY93" s="86" t="s">
        <v>244</v>
      </c>
      <c r="JHZ93" s="87" t="s">
        <v>250</v>
      </c>
      <c r="JIA93" s="88"/>
      <c r="JIB93" s="89"/>
      <c r="JIC93" s="89"/>
      <c r="JID93" s="90"/>
      <c r="JIE93" s="36"/>
      <c r="JIF93" s="37"/>
      <c r="JIG93" s="33"/>
      <c r="JIH93" s="34"/>
      <c r="JII93" s="34"/>
      <c r="JIJ93" s="35">
        <f t="shared" ref="JIJ93" si="1803">SUM(JIJ94:JIJ95)</f>
        <v>0</v>
      </c>
      <c r="JIK93" s="35">
        <f t="shared" ref="JIK93" si="1804">SUM(JIK94:JIK95)</f>
        <v>0</v>
      </c>
      <c r="JIL93" s="35">
        <f t="shared" ref="JIL93" si="1805">SUM(JIL94:JIL95)</f>
        <v>0</v>
      </c>
      <c r="JIM93" s="35">
        <f t="shared" ref="JIM93" si="1806">SUM(JIM94:JIM95)</f>
        <v>0</v>
      </c>
      <c r="JIN93" s="35"/>
      <c r="JIO93" s="86" t="s">
        <v>244</v>
      </c>
      <c r="JIP93" s="87" t="s">
        <v>250</v>
      </c>
      <c r="JIQ93" s="88"/>
      <c r="JIR93" s="89"/>
      <c r="JIS93" s="89"/>
      <c r="JIT93" s="90"/>
      <c r="JIU93" s="36"/>
      <c r="JIV93" s="37"/>
      <c r="JIW93" s="33"/>
      <c r="JIX93" s="34"/>
      <c r="JIY93" s="34"/>
      <c r="JIZ93" s="35">
        <f t="shared" ref="JIZ93" si="1807">SUM(JIZ94:JIZ95)</f>
        <v>0</v>
      </c>
      <c r="JJA93" s="35">
        <f t="shared" ref="JJA93" si="1808">SUM(JJA94:JJA95)</f>
        <v>0</v>
      </c>
      <c r="JJB93" s="35">
        <f t="shared" ref="JJB93" si="1809">SUM(JJB94:JJB95)</f>
        <v>0</v>
      </c>
      <c r="JJC93" s="35">
        <f t="shared" ref="JJC93" si="1810">SUM(JJC94:JJC95)</f>
        <v>0</v>
      </c>
      <c r="JJD93" s="35"/>
      <c r="JJE93" s="86" t="s">
        <v>244</v>
      </c>
      <c r="JJF93" s="87" t="s">
        <v>250</v>
      </c>
      <c r="JJG93" s="88"/>
      <c r="JJH93" s="89"/>
      <c r="JJI93" s="89"/>
      <c r="JJJ93" s="90"/>
      <c r="JJK93" s="36"/>
      <c r="JJL93" s="37"/>
      <c r="JJM93" s="33"/>
      <c r="JJN93" s="34"/>
      <c r="JJO93" s="34"/>
      <c r="JJP93" s="35">
        <f t="shared" ref="JJP93" si="1811">SUM(JJP94:JJP95)</f>
        <v>0</v>
      </c>
      <c r="JJQ93" s="35">
        <f t="shared" ref="JJQ93" si="1812">SUM(JJQ94:JJQ95)</f>
        <v>0</v>
      </c>
      <c r="JJR93" s="35">
        <f t="shared" ref="JJR93" si="1813">SUM(JJR94:JJR95)</f>
        <v>0</v>
      </c>
      <c r="JJS93" s="35">
        <f t="shared" ref="JJS93" si="1814">SUM(JJS94:JJS95)</f>
        <v>0</v>
      </c>
      <c r="JJT93" s="35"/>
      <c r="JJU93" s="86" t="s">
        <v>244</v>
      </c>
      <c r="JJV93" s="87" t="s">
        <v>250</v>
      </c>
      <c r="JJW93" s="88"/>
      <c r="JJX93" s="89"/>
      <c r="JJY93" s="89"/>
      <c r="JJZ93" s="90"/>
      <c r="JKA93" s="36"/>
      <c r="JKB93" s="37"/>
      <c r="JKC93" s="33"/>
      <c r="JKD93" s="34"/>
      <c r="JKE93" s="34"/>
      <c r="JKF93" s="35">
        <f t="shared" ref="JKF93" si="1815">SUM(JKF94:JKF95)</f>
        <v>0</v>
      </c>
      <c r="JKG93" s="35">
        <f t="shared" ref="JKG93" si="1816">SUM(JKG94:JKG95)</f>
        <v>0</v>
      </c>
      <c r="JKH93" s="35">
        <f t="shared" ref="JKH93" si="1817">SUM(JKH94:JKH95)</f>
        <v>0</v>
      </c>
      <c r="JKI93" s="35">
        <f t="shared" ref="JKI93" si="1818">SUM(JKI94:JKI95)</f>
        <v>0</v>
      </c>
      <c r="JKJ93" s="35"/>
      <c r="JKK93" s="86" t="s">
        <v>244</v>
      </c>
      <c r="JKL93" s="87" t="s">
        <v>250</v>
      </c>
      <c r="JKM93" s="88"/>
      <c r="JKN93" s="89"/>
      <c r="JKO93" s="89"/>
      <c r="JKP93" s="90"/>
      <c r="JKQ93" s="36"/>
      <c r="JKR93" s="37"/>
      <c r="JKS93" s="33"/>
      <c r="JKT93" s="34"/>
      <c r="JKU93" s="34"/>
      <c r="JKV93" s="35">
        <f t="shared" ref="JKV93" si="1819">SUM(JKV94:JKV95)</f>
        <v>0</v>
      </c>
      <c r="JKW93" s="35">
        <f t="shared" ref="JKW93" si="1820">SUM(JKW94:JKW95)</f>
        <v>0</v>
      </c>
      <c r="JKX93" s="35">
        <f t="shared" ref="JKX93" si="1821">SUM(JKX94:JKX95)</f>
        <v>0</v>
      </c>
      <c r="JKY93" s="35">
        <f t="shared" ref="JKY93" si="1822">SUM(JKY94:JKY95)</f>
        <v>0</v>
      </c>
      <c r="JKZ93" s="35"/>
      <c r="JLA93" s="86" t="s">
        <v>244</v>
      </c>
      <c r="JLB93" s="87" t="s">
        <v>250</v>
      </c>
      <c r="JLC93" s="88"/>
      <c r="JLD93" s="89"/>
      <c r="JLE93" s="89"/>
      <c r="JLF93" s="90"/>
      <c r="JLG93" s="36"/>
      <c r="JLH93" s="37"/>
      <c r="JLI93" s="33"/>
      <c r="JLJ93" s="34"/>
      <c r="JLK93" s="34"/>
      <c r="JLL93" s="35">
        <f t="shared" ref="JLL93" si="1823">SUM(JLL94:JLL95)</f>
        <v>0</v>
      </c>
      <c r="JLM93" s="35">
        <f t="shared" ref="JLM93" si="1824">SUM(JLM94:JLM95)</f>
        <v>0</v>
      </c>
      <c r="JLN93" s="35">
        <f t="shared" ref="JLN93" si="1825">SUM(JLN94:JLN95)</f>
        <v>0</v>
      </c>
      <c r="JLO93" s="35">
        <f t="shared" ref="JLO93" si="1826">SUM(JLO94:JLO95)</f>
        <v>0</v>
      </c>
      <c r="JLP93" s="35"/>
      <c r="JLQ93" s="86" t="s">
        <v>244</v>
      </c>
      <c r="JLR93" s="87" t="s">
        <v>250</v>
      </c>
      <c r="JLS93" s="88"/>
      <c r="JLT93" s="89"/>
      <c r="JLU93" s="89"/>
      <c r="JLV93" s="90"/>
      <c r="JLW93" s="36"/>
      <c r="JLX93" s="37"/>
      <c r="JLY93" s="33"/>
      <c r="JLZ93" s="34"/>
      <c r="JMA93" s="34"/>
      <c r="JMB93" s="35">
        <f t="shared" ref="JMB93" si="1827">SUM(JMB94:JMB95)</f>
        <v>0</v>
      </c>
      <c r="JMC93" s="35">
        <f t="shared" ref="JMC93" si="1828">SUM(JMC94:JMC95)</f>
        <v>0</v>
      </c>
      <c r="JMD93" s="35">
        <f t="shared" ref="JMD93" si="1829">SUM(JMD94:JMD95)</f>
        <v>0</v>
      </c>
      <c r="JME93" s="35">
        <f t="shared" ref="JME93" si="1830">SUM(JME94:JME95)</f>
        <v>0</v>
      </c>
      <c r="JMF93" s="35"/>
      <c r="JMG93" s="86" t="s">
        <v>244</v>
      </c>
      <c r="JMH93" s="87" t="s">
        <v>250</v>
      </c>
      <c r="JMI93" s="88"/>
      <c r="JMJ93" s="89"/>
      <c r="JMK93" s="89"/>
      <c r="JML93" s="90"/>
      <c r="JMM93" s="36"/>
      <c r="JMN93" s="37"/>
      <c r="JMO93" s="33"/>
      <c r="JMP93" s="34"/>
      <c r="JMQ93" s="34"/>
      <c r="JMR93" s="35">
        <f t="shared" ref="JMR93" si="1831">SUM(JMR94:JMR95)</f>
        <v>0</v>
      </c>
      <c r="JMS93" s="35">
        <f t="shared" ref="JMS93" si="1832">SUM(JMS94:JMS95)</f>
        <v>0</v>
      </c>
      <c r="JMT93" s="35">
        <f t="shared" ref="JMT93" si="1833">SUM(JMT94:JMT95)</f>
        <v>0</v>
      </c>
      <c r="JMU93" s="35">
        <f t="shared" ref="JMU93" si="1834">SUM(JMU94:JMU95)</f>
        <v>0</v>
      </c>
      <c r="JMV93" s="35"/>
      <c r="JMW93" s="86" t="s">
        <v>244</v>
      </c>
      <c r="JMX93" s="87" t="s">
        <v>250</v>
      </c>
      <c r="JMY93" s="88"/>
      <c r="JMZ93" s="89"/>
      <c r="JNA93" s="89"/>
      <c r="JNB93" s="90"/>
      <c r="JNC93" s="36"/>
      <c r="JND93" s="37"/>
      <c r="JNE93" s="33"/>
      <c r="JNF93" s="34"/>
      <c r="JNG93" s="34"/>
      <c r="JNH93" s="35">
        <f t="shared" ref="JNH93" si="1835">SUM(JNH94:JNH95)</f>
        <v>0</v>
      </c>
      <c r="JNI93" s="35">
        <f t="shared" ref="JNI93" si="1836">SUM(JNI94:JNI95)</f>
        <v>0</v>
      </c>
      <c r="JNJ93" s="35">
        <f t="shared" ref="JNJ93" si="1837">SUM(JNJ94:JNJ95)</f>
        <v>0</v>
      </c>
      <c r="JNK93" s="35">
        <f t="shared" ref="JNK93" si="1838">SUM(JNK94:JNK95)</f>
        <v>0</v>
      </c>
      <c r="JNL93" s="35"/>
      <c r="JNM93" s="86" t="s">
        <v>244</v>
      </c>
      <c r="JNN93" s="87" t="s">
        <v>250</v>
      </c>
      <c r="JNO93" s="88"/>
      <c r="JNP93" s="89"/>
      <c r="JNQ93" s="89"/>
      <c r="JNR93" s="90"/>
      <c r="JNS93" s="36"/>
      <c r="JNT93" s="37"/>
      <c r="JNU93" s="33"/>
      <c r="JNV93" s="34"/>
      <c r="JNW93" s="34"/>
      <c r="JNX93" s="35">
        <f t="shared" ref="JNX93" si="1839">SUM(JNX94:JNX95)</f>
        <v>0</v>
      </c>
      <c r="JNY93" s="35">
        <f t="shared" ref="JNY93" si="1840">SUM(JNY94:JNY95)</f>
        <v>0</v>
      </c>
      <c r="JNZ93" s="35">
        <f t="shared" ref="JNZ93" si="1841">SUM(JNZ94:JNZ95)</f>
        <v>0</v>
      </c>
      <c r="JOA93" s="35">
        <f t="shared" ref="JOA93" si="1842">SUM(JOA94:JOA95)</f>
        <v>0</v>
      </c>
      <c r="JOB93" s="35"/>
      <c r="JOC93" s="86" t="s">
        <v>244</v>
      </c>
      <c r="JOD93" s="87" t="s">
        <v>250</v>
      </c>
      <c r="JOE93" s="88"/>
      <c r="JOF93" s="89"/>
      <c r="JOG93" s="89"/>
      <c r="JOH93" s="90"/>
      <c r="JOI93" s="36"/>
      <c r="JOJ93" s="37"/>
      <c r="JOK93" s="33"/>
      <c r="JOL93" s="34"/>
      <c r="JOM93" s="34"/>
      <c r="JON93" s="35">
        <f t="shared" ref="JON93" si="1843">SUM(JON94:JON95)</f>
        <v>0</v>
      </c>
      <c r="JOO93" s="35">
        <f t="shared" ref="JOO93" si="1844">SUM(JOO94:JOO95)</f>
        <v>0</v>
      </c>
      <c r="JOP93" s="35">
        <f t="shared" ref="JOP93" si="1845">SUM(JOP94:JOP95)</f>
        <v>0</v>
      </c>
      <c r="JOQ93" s="35">
        <f t="shared" ref="JOQ93" si="1846">SUM(JOQ94:JOQ95)</f>
        <v>0</v>
      </c>
      <c r="JOR93" s="35"/>
      <c r="JOS93" s="86" t="s">
        <v>244</v>
      </c>
      <c r="JOT93" s="87" t="s">
        <v>250</v>
      </c>
      <c r="JOU93" s="88"/>
      <c r="JOV93" s="89"/>
      <c r="JOW93" s="89"/>
      <c r="JOX93" s="90"/>
      <c r="JOY93" s="36"/>
      <c r="JOZ93" s="37"/>
      <c r="JPA93" s="33"/>
      <c r="JPB93" s="34"/>
      <c r="JPC93" s="34"/>
      <c r="JPD93" s="35">
        <f t="shared" ref="JPD93" si="1847">SUM(JPD94:JPD95)</f>
        <v>0</v>
      </c>
      <c r="JPE93" s="35">
        <f t="shared" ref="JPE93" si="1848">SUM(JPE94:JPE95)</f>
        <v>0</v>
      </c>
      <c r="JPF93" s="35">
        <f t="shared" ref="JPF93" si="1849">SUM(JPF94:JPF95)</f>
        <v>0</v>
      </c>
      <c r="JPG93" s="35">
        <f t="shared" ref="JPG93" si="1850">SUM(JPG94:JPG95)</f>
        <v>0</v>
      </c>
      <c r="JPH93" s="35"/>
      <c r="JPI93" s="86" t="s">
        <v>244</v>
      </c>
      <c r="JPJ93" s="87" t="s">
        <v>250</v>
      </c>
      <c r="JPK93" s="88"/>
      <c r="JPL93" s="89"/>
      <c r="JPM93" s="89"/>
      <c r="JPN93" s="90"/>
      <c r="JPO93" s="36"/>
      <c r="JPP93" s="37"/>
      <c r="JPQ93" s="33"/>
      <c r="JPR93" s="34"/>
      <c r="JPS93" s="34"/>
      <c r="JPT93" s="35">
        <f t="shared" ref="JPT93" si="1851">SUM(JPT94:JPT95)</f>
        <v>0</v>
      </c>
      <c r="JPU93" s="35">
        <f t="shared" ref="JPU93" si="1852">SUM(JPU94:JPU95)</f>
        <v>0</v>
      </c>
      <c r="JPV93" s="35">
        <f t="shared" ref="JPV93" si="1853">SUM(JPV94:JPV95)</f>
        <v>0</v>
      </c>
      <c r="JPW93" s="35">
        <f t="shared" ref="JPW93" si="1854">SUM(JPW94:JPW95)</f>
        <v>0</v>
      </c>
      <c r="JPX93" s="35"/>
      <c r="JPY93" s="86" t="s">
        <v>244</v>
      </c>
      <c r="JPZ93" s="87" t="s">
        <v>250</v>
      </c>
      <c r="JQA93" s="88"/>
      <c r="JQB93" s="89"/>
      <c r="JQC93" s="89"/>
      <c r="JQD93" s="90"/>
      <c r="JQE93" s="36"/>
      <c r="JQF93" s="37"/>
      <c r="JQG93" s="33"/>
      <c r="JQH93" s="34"/>
      <c r="JQI93" s="34"/>
      <c r="JQJ93" s="35">
        <f t="shared" ref="JQJ93" si="1855">SUM(JQJ94:JQJ95)</f>
        <v>0</v>
      </c>
      <c r="JQK93" s="35">
        <f t="shared" ref="JQK93" si="1856">SUM(JQK94:JQK95)</f>
        <v>0</v>
      </c>
      <c r="JQL93" s="35">
        <f t="shared" ref="JQL93" si="1857">SUM(JQL94:JQL95)</f>
        <v>0</v>
      </c>
      <c r="JQM93" s="35">
        <f t="shared" ref="JQM93" si="1858">SUM(JQM94:JQM95)</f>
        <v>0</v>
      </c>
      <c r="JQN93" s="35"/>
      <c r="JQO93" s="86" t="s">
        <v>244</v>
      </c>
      <c r="JQP93" s="87" t="s">
        <v>250</v>
      </c>
      <c r="JQQ93" s="88"/>
      <c r="JQR93" s="89"/>
      <c r="JQS93" s="89"/>
      <c r="JQT93" s="90"/>
      <c r="JQU93" s="36"/>
      <c r="JQV93" s="37"/>
      <c r="JQW93" s="33"/>
      <c r="JQX93" s="34"/>
      <c r="JQY93" s="34"/>
      <c r="JQZ93" s="35">
        <f t="shared" ref="JQZ93" si="1859">SUM(JQZ94:JQZ95)</f>
        <v>0</v>
      </c>
      <c r="JRA93" s="35">
        <f t="shared" ref="JRA93" si="1860">SUM(JRA94:JRA95)</f>
        <v>0</v>
      </c>
      <c r="JRB93" s="35">
        <f t="shared" ref="JRB93" si="1861">SUM(JRB94:JRB95)</f>
        <v>0</v>
      </c>
      <c r="JRC93" s="35">
        <f t="shared" ref="JRC93" si="1862">SUM(JRC94:JRC95)</f>
        <v>0</v>
      </c>
      <c r="JRD93" s="35"/>
      <c r="JRE93" s="86" t="s">
        <v>244</v>
      </c>
      <c r="JRF93" s="87" t="s">
        <v>250</v>
      </c>
      <c r="JRG93" s="88"/>
      <c r="JRH93" s="89"/>
      <c r="JRI93" s="89"/>
      <c r="JRJ93" s="90"/>
      <c r="JRK93" s="36"/>
      <c r="JRL93" s="37"/>
      <c r="JRM93" s="33"/>
      <c r="JRN93" s="34"/>
      <c r="JRO93" s="34"/>
      <c r="JRP93" s="35">
        <f t="shared" ref="JRP93" si="1863">SUM(JRP94:JRP95)</f>
        <v>0</v>
      </c>
      <c r="JRQ93" s="35">
        <f t="shared" ref="JRQ93" si="1864">SUM(JRQ94:JRQ95)</f>
        <v>0</v>
      </c>
      <c r="JRR93" s="35">
        <f t="shared" ref="JRR93" si="1865">SUM(JRR94:JRR95)</f>
        <v>0</v>
      </c>
      <c r="JRS93" s="35">
        <f t="shared" ref="JRS93" si="1866">SUM(JRS94:JRS95)</f>
        <v>0</v>
      </c>
      <c r="JRT93" s="35"/>
      <c r="JRU93" s="86" t="s">
        <v>244</v>
      </c>
      <c r="JRV93" s="87" t="s">
        <v>250</v>
      </c>
      <c r="JRW93" s="88"/>
      <c r="JRX93" s="89"/>
      <c r="JRY93" s="89"/>
      <c r="JRZ93" s="90"/>
      <c r="JSA93" s="36"/>
      <c r="JSB93" s="37"/>
      <c r="JSC93" s="33"/>
      <c r="JSD93" s="34"/>
      <c r="JSE93" s="34"/>
      <c r="JSF93" s="35">
        <f t="shared" ref="JSF93" si="1867">SUM(JSF94:JSF95)</f>
        <v>0</v>
      </c>
      <c r="JSG93" s="35">
        <f t="shared" ref="JSG93" si="1868">SUM(JSG94:JSG95)</f>
        <v>0</v>
      </c>
      <c r="JSH93" s="35">
        <f t="shared" ref="JSH93" si="1869">SUM(JSH94:JSH95)</f>
        <v>0</v>
      </c>
      <c r="JSI93" s="35">
        <f t="shared" ref="JSI93" si="1870">SUM(JSI94:JSI95)</f>
        <v>0</v>
      </c>
      <c r="JSJ93" s="35"/>
      <c r="JSK93" s="86" t="s">
        <v>244</v>
      </c>
      <c r="JSL93" s="87" t="s">
        <v>250</v>
      </c>
      <c r="JSM93" s="88"/>
      <c r="JSN93" s="89"/>
      <c r="JSO93" s="89"/>
      <c r="JSP93" s="90"/>
      <c r="JSQ93" s="36"/>
      <c r="JSR93" s="37"/>
      <c r="JSS93" s="33"/>
      <c r="JST93" s="34"/>
      <c r="JSU93" s="34"/>
      <c r="JSV93" s="35">
        <f t="shared" ref="JSV93" si="1871">SUM(JSV94:JSV95)</f>
        <v>0</v>
      </c>
      <c r="JSW93" s="35">
        <f t="shared" ref="JSW93" si="1872">SUM(JSW94:JSW95)</f>
        <v>0</v>
      </c>
      <c r="JSX93" s="35">
        <f t="shared" ref="JSX93" si="1873">SUM(JSX94:JSX95)</f>
        <v>0</v>
      </c>
      <c r="JSY93" s="35">
        <f t="shared" ref="JSY93" si="1874">SUM(JSY94:JSY95)</f>
        <v>0</v>
      </c>
      <c r="JSZ93" s="35"/>
      <c r="JTA93" s="86" t="s">
        <v>244</v>
      </c>
      <c r="JTB93" s="87" t="s">
        <v>250</v>
      </c>
      <c r="JTC93" s="88"/>
      <c r="JTD93" s="89"/>
      <c r="JTE93" s="89"/>
      <c r="JTF93" s="90"/>
      <c r="JTG93" s="36"/>
      <c r="JTH93" s="37"/>
      <c r="JTI93" s="33"/>
      <c r="JTJ93" s="34"/>
      <c r="JTK93" s="34"/>
      <c r="JTL93" s="35">
        <f t="shared" ref="JTL93" si="1875">SUM(JTL94:JTL95)</f>
        <v>0</v>
      </c>
      <c r="JTM93" s="35">
        <f t="shared" ref="JTM93" si="1876">SUM(JTM94:JTM95)</f>
        <v>0</v>
      </c>
      <c r="JTN93" s="35">
        <f t="shared" ref="JTN93" si="1877">SUM(JTN94:JTN95)</f>
        <v>0</v>
      </c>
      <c r="JTO93" s="35">
        <f t="shared" ref="JTO93" si="1878">SUM(JTO94:JTO95)</f>
        <v>0</v>
      </c>
      <c r="JTP93" s="35"/>
      <c r="JTQ93" s="86" t="s">
        <v>244</v>
      </c>
      <c r="JTR93" s="87" t="s">
        <v>250</v>
      </c>
      <c r="JTS93" s="88"/>
      <c r="JTT93" s="89"/>
      <c r="JTU93" s="89"/>
      <c r="JTV93" s="90"/>
      <c r="JTW93" s="36"/>
      <c r="JTX93" s="37"/>
      <c r="JTY93" s="33"/>
      <c r="JTZ93" s="34"/>
      <c r="JUA93" s="34"/>
      <c r="JUB93" s="35">
        <f t="shared" ref="JUB93" si="1879">SUM(JUB94:JUB95)</f>
        <v>0</v>
      </c>
      <c r="JUC93" s="35">
        <f t="shared" ref="JUC93" si="1880">SUM(JUC94:JUC95)</f>
        <v>0</v>
      </c>
      <c r="JUD93" s="35">
        <f t="shared" ref="JUD93" si="1881">SUM(JUD94:JUD95)</f>
        <v>0</v>
      </c>
      <c r="JUE93" s="35">
        <f t="shared" ref="JUE93" si="1882">SUM(JUE94:JUE95)</f>
        <v>0</v>
      </c>
      <c r="JUF93" s="35"/>
      <c r="JUG93" s="86" t="s">
        <v>244</v>
      </c>
      <c r="JUH93" s="87" t="s">
        <v>250</v>
      </c>
      <c r="JUI93" s="88"/>
      <c r="JUJ93" s="89"/>
      <c r="JUK93" s="89"/>
      <c r="JUL93" s="90"/>
      <c r="JUM93" s="36"/>
      <c r="JUN93" s="37"/>
      <c r="JUO93" s="33"/>
      <c r="JUP93" s="34"/>
      <c r="JUQ93" s="34"/>
      <c r="JUR93" s="35">
        <f t="shared" ref="JUR93" si="1883">SUM(JUR94:JUR95)</f>
        <v>0</v>
      </c>
      <c r="JUS93" s="35">
        <f t="shared" ref="JUS93" si="1884">SUM(JUS94:JUS95)</f>
        <v>0</v>
      </c>
      <c r="JUT93" s="35">
        <f t="shared" ref="JUT93" si="1885">SUM(JUT94:JUT95)</f>
        <v>0</v>
      </c>
      <c r="JUU93" s="35">
        <f t="shared" ref="JUU93" si="1886">SUM(JUU94:JUU95)</f>
        <v>0</v>
      </c>
      <c r="JUV93" s="35"/>
      <c r="JUW93" s="86" t="s">
        <v>244</v>
      </c>
      <c r="JUX93" s="87" t="s">
        <v>250</v>
      </c>
      <c r="JUY93" s="88"/>
      <c r="JUZ93" s="89"/>
      <c r="JVA93" s="89"/>
      <c r="JVB93" s="90"/>
      <c r="JVC93" s="36"/>
      <c r="JVD93" s="37"/>
      <c r="JVE93" s="33"/>
      <c r="JVF93" s="34"/>
      <c r="JVG93" s="34"/>
      <c r="JVH93" s="35">
        <f t="shared" ref="JVH93" si="1887">SUM(JVH94:JVH95)</f>
        <v>0</v>
      </c>
      <c r="JVI93" s="35">
        <f t="shared" ref="JVI93" si="1888">SUM(JVI94:JVI95)</f>
        <v>0</v>
      </c>
      <c r="JVJ93" s="35">
        <f t="shared" ref="JVJ93" si="1889">SUM(JVJ94:JVJ95)</f>
        <v>0</v>
      </c>
      <c r="JVK93" s="35">
        <f t="shared" ref="JVK93" si="1890">SUM(JVK94:JVK95)</f>
        <v>0</v>
      </c>
      <c r="JVL93" s="35"/>
      <c r="JVM93" s="86" t="s">
        <v>244</v>
      </c>
      <c r="JVN93" s="87" t="s">
        <v>250</v>
      </c>
      <c r="JVO93" s="88"/>
      <c r="JVP93" s="89"/>
      <c r="JVQ93" s="89"/>
      <c r="JVR93" s="90"/>
      <c r="JVS93" s="36"/>
      <c r="JVT93" s="37"/>
      <c r="JVU93" s="33"/>
      <c r="JVV93" s="34"/>
      <c r="JVW93" s="34"/>
      <c r="JVX93" s="35">
        <f t="shared" ref="JVX93" si="1891">SUM(JVX94:JVX95)</f>
        <v>0</v>
      </c>
      <c r="JVY93" s="35">
        <f t="shared" ref="JVY93" si="1892">SUM(JVY94:JVY95)</f>
        <v>0</v>
      </c>
      <c r="JVZ93" s="35">
        <f t="shared" ref="JVZ93" si="1893">SUM(JVZ94:JVZ95)</f>
        <v>0</v>
      </c>
      <c r="JWA93" s="35">
        <f t="shared" ref="JWA93" si="1894">SUM(JWA94:JWA95)</f>
        <v>0</v>
      </c>
      <c r="JWB93" s="35"/>
      <c r="JWC93" s="86" t="s">
        <v>244</v>
      </c>
      <c r="JWD93" s="87" t="s">
        <v>250</v>
      </c>
      <c r="JWE93" s="88"/>
      <c r="JWF93" s="89"/>
      <c r="JWG93" s="89"/>
      <c r="JWH93" s="90"/>
      <c r="JWI93" s="36"/>
      <c r="JWJ93" s="37"/>
      <c r="JWK93" s="33"/>
      <c r="JWL93" s="34"/>
      <c r="JWM93" s="34"/>
      <c r="JWN93" s="35">
        <f t="shared" ref="JWN93" si="1895">SUM(JWN94:JWN95)</f>
        <v>0</v>
      </c>
      <c r="JWO93" s="35">
        <f t="shared" ref="JWO93" si="1896">SUM(JWO94:JWO95)</f>
        <v>0</v>
      </c>
      <c r="JWP93" s="35">
        <f t="shared" ref="JWP93" si="1897">SUM(JWP94:JWP95)</f>
        <v>0</v>
      </c>
      <c r="JWQ93" s="35">
        <f t="shared" ref="JWQ93" si="1898">SUM(JWQ94:JWQ95)</f>
        <v>0</v>
      </c>
      <c r="JWR93" s="35"/>
      <c r="JWS93" s="86" t="s">
        <v>244</v>
      </c>
      <c r="JWT93" s="87" t="s">
        <v>250</v>
      </c>
      <c r="JWU93" s="88"/>
      <c r="JWV93" s="89"/>
      <c r="JWW93" s="89"/>
      <c r="JWX93" s="90"/>
      <c r="JWY93" s="36"/>
      <c r="JWZ93" s="37"/>
      <c r="JXA93" s="33"/>
      <c r="JXB93" s="34"/>
      <c r="JXC93" s="34"/>
      <c r="JXD93" s="35">
        <f t="shared" ref="JXD93" si="1899">SUM(JXD94:JXD95)</f>
        <v>0</v>
      </c>
      <c r="JXE93" s="35">
        <f t="shared" ref="JXE93" si="1900">SUM(JXE94:JXE95)</f>
        <v>0</v>
      </c>
      <c r="JXF93" s="35">
        <f t="shared" ref="JXF93" si="1901">SUM(JXF94:JXF95)</f>
        <v>0</v>
      </c>
      <c r="JXG93" s="35">
        <f t="shared" ref="JXG93" si="1902">SUM(JXG94:JXG95)</f>
        <v>0</v>
      </c>
      <c r="JXH93" s="35"/>
      <c r="JXI93" s="86" t="s">
        <v>244</v>
      </c>
      <c r="JXJ93" s="87" t="s">
        <v>250</v>
      </c>
      <c r="JXK93" s="88"/>
      <c r="JXL93" s="89"/>
      <c r="JXM93" s="89"/>
      <c r="JXN93" s="90"/>
      <c r="JXO93" s="36"/>
      <c r="JXP93" s="37"/>
      <c r="JXQ93" s="33"/>
      <c r="JXR93" s="34"/>
      <c r="JXS93" s="34"/>
      <c r="JXT93" s="35">
        <f t="shared" ref="JXT93" si="1903">SUM(JXT94:JXT95)</f>
        <v>0</v>
      </c>
      <c r="JXU93" s="35">
        <f t="shared" ref="JXU93" si="1904">SUM(JXU94:JXU95)</f>
        <v>0</v>
      </c>
      <c r="JXV93" s="35">
        <f t="shared" ref="JXV93" si="1905">SUM(JXV94:JXV95)</f>
        <v>0</v>
      </c>
      <c r="JXW93" s="35">
        <f t="shared" ref="JXW93" si="1906">SUM(JXW94:JXW95)</f>
        <v>0</v>
      </c>
      <c r="JXX93" s="35"/>
      <c r="JXY93" s="86" t="s">
        <v>244</v>
      </c>
      <c r="JXZ93" s="87" t="s">
        <v>250</v>
      </c>
      <c r="JYA93" s="88"/>
      <c r="JYB93" s="89"/>
      <c r="JYC93" s="89"/>
      <c r="JYD93" s="90"/>
      <c r="JYE93" s="36"/>
      <c r="JYF93" s="37"/>
      <c r="JYG93" s="33"/>
      <c r="JYH93" s="34"/>
      <c r="JYI93" s="34"/>
      <c r="JYJ93" s="35">
        <f t="shared" ref="JYJ93" si="1907">SUM(JYJ94:JYJ95)</f>
        <v>0</v>
      </c>
      <c r="JYK93" s="35">
        <f t="shared" ref="JYK93" si="1908">SUM(JYK94:JYK95)</f>
        <v>0</v>
      </c>
      <c r="JYL93" s="35">
        <f t="shared" ref="JYL93" si="1909">SUM(JYL94:JYL95)</f>
        <v>0</v>
      </c>
      <c r="JYM93" s="35">
        <f t="shared" ref="JYM93" si="1910">SUM(JYM94:JYM95)</f>
        <v>0</v>
      </c>
      <c r="JYN93" s="35"/>
      <c r="JYO93" s="86" t="s">
        <v>244</v>
      </c>
      <c r="JYP93" s="87" t="s">
        <v>250</v>
      </c>
      <c r="JYQ93" s="88"/>
      <c r="JYR93" s="89"/>
      <c r="JYS93" s="89"/>
      <c r="JYT93" s="90"/>
      <c r="JYU93" s="36"/>
      <c r="JYV93" s="37"/>
      <c r="JYW93" s="33"/>
      <c r="JYX93" s="34"/>
      <c r="JYY93" s="34"/>
      <c r="JYZ93" s="35">
        <f t="shared" ref="JYZ93" si="1911">SUM(JYZ94:JYZ95)</f>
        <v>0</v>
      </c>
      <c r="JZA93" s="35">
        <f t="shared" ref="JZA93" si="1912">SUM(JZA94:JZA95)</f>
        <v>0</v>
      </c>
      <c r="JZB93" s="35">
        <f t="shared" ref="JZB93" si="1913">SUM(JZB94:JZB95)</f>
        <v>0</v>
      </c>
      <c r="JZC93" s="35">
        <f t="shared" ref="JZC93" si="1914">SUM(JZC94:JZC95)</f>
        <v>0</v>
      </c>
      <c r="JZD93" s="35"/>
      <c r="JZE93" s="86" t="s">
        <v>244</v>
      </c>
      <c r="JZF93" s="87" t="s">
        <v>250</v>
      </c>
      <c r="JZG93" s="88"/>
      <c r="JZH93" s="89"/>
      <c r="JZI93" s="89"/>
      <c r="JZJ93" s="90"/>
      <c r="JZK93" s="36"/>
      <c r="JZL93" s="37"/>
      <c r="JZM93" s="33"/>
      <c r="JZN93" s="34"/>
      <c r="JZO93" s="34"/>
      <c r="JZP93" s="35">
        <f t="shared" ref="JZP93" si="1915">SUM(JZP94:JZP95)</f>
        <v>0</v>
      </c>
      <c r="JZQ93" s="35">
        <f t="shared" ref="JZQ93" si="1916">SUM(JZQ94:JZQ95)</f>
        <v>0</v>
      </c>
      <c r="JZR93" s="35">
        <f t="shared" ref="JZR93" si="1917">SUM(JZR94:JZR95)</f>
        <v>0</v>
      </c>
      <c r="JZS93" s="35">
        <f t="shared" ref="JZS93" si="1918">SUM(JZS94:JZS95)</f>
        <v>0</v>
      </c>
      <c r="JZT93" s="35"/>
      <c r="JZU93" s="86" t="s">
        <v>244</v>
      </c>
      <c r="JZV93" s="87" t="s">
        <v>250</v>
      </c>
      <c r="JZW93" s="88"/>
      <c r="JZX93" s="89"/>
      <c r="JZY93" s="89"/>
      <c r="JZZ93" s="90"/>
      <c r="KAA93" s="36"/>
      <c r="KAB93" s="37"/>
      <c r="KAC93" s="33"/>
      <c r="KAD93" s="34"/>
      <c r="KAE93" s="34"/>
      <c r="KAF93" s="35">
        <f t="shared" ref="KAF93" si="1919">SUM(KAF94:KAF95)</f>
        <v>0</v>
      </c>
      <c r="KAG93" s="35">
        <f t="shared" ref="KAG93" si="1920">SUM(KAG94:KAG95)</f>
        <v>0</v>
      </c>
      <c r="KAH93" s="35">
        <f t="shared" ref="KAH93" si="1921">SUM(KAH94:KAH95)</f>
        <v>0</v>
      </c>
      <c r="KAI93" s="35">
        <f t="shared" ref="KAI93" si="1922">SUM(KAI94:KAI95)</f>
        <v>0</v>
      </c>
      <c r="KAJ93" s="35"/>
      <c r="KAK93" s="86" t="s">
        <v>244</v>
      </c>
      <c r="KAL93" s="87" t="s">
        <v>250</v>
      </c>
      <c r="KAM93" s="88"/>
      <c r="KAN93" s="89"/>
      <c r="KAO93" s="89"/>
      <c r="KAP93" s="90"/>
      <c r="KAQ93" s="36"/>
      <c r="KAR93" s="37"/>
      <c r="KAS93" s="33"/>
      <c r="KAT93" s="34"/>
      <c r="KAU93" s="34"/>
      <c r="KAV93" s="35">
        <f t="shared" ref="KAV93" si="1923">SUM(KAV94:KAV95)</f>
        <v>0</v>
      </c>
      <c r="KAW93" s="35">
        <f t="shared" ref="KAW93" si="1924">SUM(KAW94:KAW95)</f>
        <v>0</v>
      </c>
      <c r="KAX93" s="35">
        <f t="shared" ref="KAX93" si="1925">SUM(KAX94:KAX95)</f>
        <v>0</v>
      </c>
      <c r="KAY93" s="35">
        <f t="shared" ref="KAY93" si="1926">SUM(KAY94:KAY95)</f>
        <v>0</v>
      </c>
      <c r="KAZ93" s="35"/>
      <c r="KBA93" s="86" t="s">
        <v>244</v>
      </c>
      <c r="KBB93" s="87" t="s">
        <v>250</v>
      </c>
      <c r="KBC93" s="88"/>
      <c r="KBD93" s="89"/>
      <c r="KBE93" s="89"/>
      <c r="KBF93" s="90"/>
      <c r="KBG93" s="36"/>
      <c r="KBH93" s="37"/>
      <c r="KBI93" s="33"/>
      <c r="KBJ93" s="34"/>
      <c r="KBK93" s="34"/>
      <c r="KBL93" s="35">
        <f t="shared" ref="KBL93" si="1927">SUM(KBL94:KBL95)</f>
        <v>0</v>
      </c>
      <c r="KBM93" s="35">
        <f t="shared" ref="KBM93" si="1928">SUM(KBM94:KBM95)</f>
        <v>0</v>
      </c>
      <c r="KBN93" s="35">
        <f t="shared" ref="KBN93" si="1929">SUM(KBN94:KBN95)</f>
        <v>0</v>
      </c>
      <c r="KBO93" s="35">
        <f t="shared" ref="KBO93" si="1930">SUM(KBO94:KBO95)</f>
        <v>0</v>
      </c>
      <c r="KBP93" s="35"/>
      <c r="KBQ93" s="86" t="s">
        <v>244</v>
      </c>
      <c r="KBR93" s="87" t="s">
        <v>250</v>
      </c>
      <c r="KBS93" s="88"/>
      <c r="KBT93" s="89"/>
      <c r="KBU93" s="89"/>
      <c r="KBV93" s="90"/>
      <c r="KBW93" s="36"/>
      <c r="KBX93" s="37"/>
      <c r="KBY93" s="33"/>
      <c r="KBZ93" s="34"/>
      <c r="KCA93" s="34"/>
      <c r="KCB93" s="35">
        <f t="shared" ref="KCB93" si="1931">SUM(KCB94:KCB95)</f>
        <v>0</v>
      </c>
      <c r="KCC93" s="35">
        <f t="shared" ref="KCC93" si="1932">SUM(KCC94:KCC95)</f>
        <v>0</v>
      </c>
      <c r="KCD93" s="35">
        <f t="shared" ref="KCD93" si="1933">SUM(KCD94:KCD95)</f>
        <v>0</v>
      </c>
      <c r="KCE93" s="35">
        <f t="shared" ref="KCE93" si="1934">SUM(KCE94:KCE95)</f>
        <v>0</v>
      </c>
      <c r="KCF93" s="35"/>
      <c r="KCG93" s="86" t="s">
        <v>244</v>
      </c>
      <c r="KCH93" s="87" t="s">
        <v>250</v>
      </c>
      <c r="KCI93" s="88"/>
      <c r="KCJ93" s="89"/>
      <c r="KCK93" s="89"/>
      <c r="KCL93" s="90"/>
      <c r="KCM93" s="36"/>
      <c r="KCN93" s="37"/>
      <c r="KCO93" s="33"/>
      <c r="KCP93" s="34"/>
      <c r="KCQ93" s="34"/>
      <c r="KCR93" s="35">
        <f t="shared" ref="KCR93" si="1935">SUM(KCR94:KCR95)</f>
        <v>0</v>
      </c>
      <c r="KCS93" s="35">
        <f t="shared" ref="KCS93" si="1936">SUM(KCS94:KCS95)</f>
        <v>0</v>
      </c>
      <c r="KCT93" s="35">
        <f t="shared" ref="KCT93" si="1937">SUM(KCT94:KCT95)</f>
        <v>0</v>
      </c>
      <c r="KCU93" s="35">
        <f t="shared" ref="KCU93" si="1938">SUM(KCU94:KCU95)</f>
        <v>0</v>
      </c>
      <c r="KCV93" s="35"/>
      <c r="KCW93" s="86" t="s">
        <v>244</v>
      </c>
      <c r="KCX93" s="87" t="s">
        <v>250</v>
      </c>
      <c r="KCY93" s="88"/>
      <c r="KCZ93" s="89"/>
      <c r="KDA93" s="89"/>
      <c r="KDB93" s="90"/>
      <c r="KDC93" s="36"/>
      <c r="KDD93" s="37"/>
      <c r="KDE93" s="33"/>
      <c r="KDF93" s="34"/>
      <c r="KDG93" s="34"/>
      <c r="KDH93" s="35">
        <f t="shared" ref="KDH93" si="1939">SUM(KDH94:KDH95)</f>
        <v>0</v>
      </c>
      <c r="KDI93" s="35">
        <f t="shared" ref="KDI93" si="1940">SUM(KDI94:KDI95)</f>
        <v>0</v>
      </c>
      <c r="KDJ93" s="35">
        <f t="shared" ref="KDJ93" si="1941">SUM(KDJ94:KDJ95)</f>
        <v>0</v>
      </c>
      <c r="KDK93" s="35">
        <f t="shared" ref="KDK93" si="1942">SUM(KDK94:KDK95)</f>
        <v>0</v>
      </c>
      <c r="KDL93" s="35"/>
      <c r="KDM93" s="86" t="s">
        <v>244</v>
      </c>
      <c r="KDN93" s="87" t="s">
        <v>250</v>
      </c>
      <c r="KDO93" s="88"/>
      <c r="KDP93" s="89"/>
      <c r="KDQ93" s="89"/>
      <c r="KDR93" s="90"/>
      <c r="KDS93" s="36"/>
      <c r="KDT93" s="37"/>
      <c r="KDU93" s="33"/>
      <c r="KDV93" s="34"/>
      <c r="KDW93" s="34"/>
      <c r="KDX93" s="35">
        <f t="shared" ref="KDX93" si="1943">SUM(KDX94:KDX95)</f>
        <v>0</v>
      </c>
      <c r="KDY93" s="35">
        <f t="shared" ref="KDY93" si="1944">SUM(KDY94:KDY95)</f>
        <v>0</v>
      </c>
      <c r="KDZ93" s="35">
        <f t="shared" ref="KDZ93" si="1945">SUM(KDZ94:KDZ95)</f>
        <v>0</v>
      </c>
      <c r="KEA93" s="35">
        <f t="shared" ref="KEA93" si="1946">SUM(KEA94:KEA95)</f>
        <v>0</v>
      </c>
      <c r="KEB93" s="35"/>
      <c r="KEC93" s="86" t="s">
        <v>244</v>
      </c>
      <c r="KED93" s="87" t="s">
        <v>250</v>
      </c>
      <c r="KEE93" s="88"/>
      <c r="KEF93" s="89"/>
      <c r="KEG93" s="89"/>
      <c r="KEH93" s="90"/>
      <c r="KEI93" s="36"/>
      <c r="KEJ93" s="37"/>
      <c r="KEK93" s="33"/>
      <c r="KEL93" s="34"/>
      <c r="KEM93" s="34"/>
      <c r="KEN93" s="35">
        <f t="shared" ref="KEN93" si="1947">SUM(KEN94:KEN95)</f>
        <v>0</v>
      </c>
      <c r="KEO93" s="35">
        <f t="shared" ref="KEO93" si="1948">SUM(KEO94:KEO95)</f>
        <v>0</v>
      </c>
      <c r="KEP93" s="35">
        <f t="shared" ref="KEP93" si="1949">SUM(KEP94:KEP95)</f>
        <v>0</v>
      </c>
      <c r="KEQ93" s="35">
        <f t="shared" ref="KEQ93" si="1950">SUM(KEQ94:KEQ95)</f>
        <v>0</v>
      </c>
      <c r="KER93" s="35"/>
      <c r="KES93" s="86" t="s">
        <v>244</v>
      </c>
      <c r="KET93" s="87" t="s">
        <v>250</v>
      </c>
      <c r="KEU93" s="88"/>
      <c r="KEV93" s="89"/>
      <c r="KEW93" s="89"/>
      <c r="KEX93" s="90"/>
      <c r="KEY93" s="36"/>
      <c r="KEZ93" s="37"/>
      <c r="KFA93" s="33"/>
      <c r="KFB93" s="34"/>
      <c r="KFC93" s="34"/>
      <c r="KFD93" s="35">
        <f t="shared" ref="KFD93" si="1951">SUM(KFD94:KFD95)</f>
        <v>0</v>
      </c>
      <c r="KFE93" s="35">
        <f t="shared" ref="KFE93" si="1952">SUM(KFE94:KFE95)</f>
        <v>0</v>
      </c>
      <c r="KFF93" s="35">
        <f t="shared" ref="KFF93" si="1953">SUM(KFF94:KFF95)</f>
        <v>0</v>
      </c>
      <c r="KFG93" s="35">
        <f t="shared" ref="KFG93" si="1954">SUM(KFG94:KFG95)</f>
        <v>0</v>
      </c>
      <c r="KFH93" s="35"/>
      <c r="KFI93" s="86" t="s">
        <v>244</v>
      </c>
      <c r="KFJ93" s="87" t="s">
        <v>250</v>
      </c>
      <c r="KFK93" s="88"/>
      <c r="KFL93" s="89"/>
      <c r="KFM93" s="89"/>
      <c r="KFN93" s="90"/>
      <c r="KFO93" s="36"/>
      <c r="KFP93" s="37"/>
      <c r="KFQ93" s="33"/>
      <c r="KFR93" s="34"/>
      <c r="KFS93" s="34"/>
      <c r="KFT93" s="35">
        <f t="shared" ref="KFT93" si="1955">SUM(KFT94:KFT95)</f>
        <v>0</v>
      </c>
      <c r="KFU93" s="35">
        <f t="shared" ref="KFU93" si="1956">SUM(KFU94:KFU95)</f>
        <v>0</v>
      </c>
      <c r="KFV93" s="35">
        <f t="shared" ref="KFV93" si="1957">SUM(KFV94:KFV95)</f>
        <v>0</v>
      </c>
      <c r="KFW93" s="35">
        <f t="shared" ref="KFW93" si="1958">SUM(KFW94:KFW95)</f>
        <v>0</v>
      </c>
      <c r="KFX93" s="35"/>
      <c r="KFY93" s="86" t="s">
        <v>244</v>
      </c>
      <c r="KFZ93" s="87" t="s">
        <v>250</v>
      </c>
      <c r="KGA93" s="88"/>
      <c r="KGB93" s="89"/>
      <c r="KGC93" s="89"/>
      <c r="KGD93" s="90"/>
      <c r="KGE93" s="36"/>
      <c r="KGF93" s="37"/>
      <c r="KGG93" s="33"/>
      <c r="KGH93" s="34"/>
      <c r="KGI93" s="34"/>
      <c r="KGJ93" s="35">
        <f t="shared" ref="KGJ93" si="1959">SUM(KGJ94:KGJ95)</f>
        <v>0</v>
      </c>
      <c r="KGK93" s="35">
        <f t="shared" ref="KGK93" si="1960">SUM(KGK94:KGK95)</f>
        <v>0</v>
      </c>
      <c r="KGL93" s="35">
        <f t="shared" ref="KGL93" si="1961">SUM(KGL94:KGL95)</f>
        <v>0</v>
      </c>
      <c r="KGM93" s="35">
        <f t="shared" ref="KGM93" si="1962">SUM(KGM94:KGM95)</f>
        <v>0</v>
      </c>
      <c r="KGN93" s="35"/>
      <c r="KGO93" s="86" t="s">
        <v>244</v>
      </c>
      <c r="KGP93" s="87" t="s">
        <v>250</v>
      </c>
      <c r="KGQ93" s="88"/>
      <c r="KGR93" s="89"/>
      <c r="KGS93" s="89"/>
      <c r="KGT93" s="90"/>
      <c r="KGU93" s="36"/>
      <c r="KGV93" s="37"/>
      <c r="KGW93" s="33"/>
      <c r="KGX93" s="34"/>
      <c r="KGY93" s="34"/>
      <c r="KGZ93" s="35">
        <f t="shared" ref="KGZ93" si="1963">SUM(KGZ94:KGZ95)</f>
        <v>0</v>
      </c>
      <c r="KHA93" s="35">
        <f t="shared" ref="KHA93" si="1964">SUM(KHA94:KHA95)</f>
        <v>0</v>
      </c>
      <c r="KHB93" s="35">
        <f t="shared" ref="KHB93" si="1965">SUM(KHB94:KHB95)</f>
        <v>0</v>
      </c>
      <c r="KHC93" s="35">
        <f t="shared" ref="KHC93" si="1966">SUM(KHC94:KHC95)</f>
        <v>0</v>
      </c>
      <c r="KHD93" s="35"/>
      <c r="KHE93" s="86" t="s">
        <v>244</v>
      </c>
      <c r="KHF93" s="87" t="s">
        <v>250</v>
      </c>
      <c r="KHG93" s="88"/>
      <c r="KHH93" s="89"/>
      <c r="KHI93" s="89"/>
      <c r="KHJ93" s="90"/>
      <c r="KHK93" s="36"/>
      <c r="KHL93" s="37"/>
      <c r="KHM93" s="33"/>
      <c r="KHN93" s="34"/>
      <c r="KHO93" s="34"/>
      <c r="KHP93" s="35">
        <f t="shared" ref="KHP93" si="1967">SUM(KHP94:KHP95)</f>
        <v>0</v>
      </c>
      <c r="KHQ93" s="35">
        <f t="shared" ref="KHQ93" si="1968">SUM(KHQ94:KHQ95)</f>
        <v>0</v>
      </c>
      <c r="KHR93" s="35">
        <f t="shared" ref="KHR93" si="1969">SUM(KHR94:KHR95)</f>
        <v>0</v>
      </c>
      <c r="KHS93" s="35">
        <f t="shared" ref="KHS93" si="1970">SUM(KHS94:KHS95)</f>
        <v>0</v>
      </c>
      <c r="KHT93" s="35"/>
      <c r="KHU93" s="86" t="s">
        <v>244</v>
      </c>
      <c r="KHV93" s="87" t="s">
        <v>250</v>
      </c>
      <c r="KHW93" s="88"/>
      <c r="KHX93" s="89"/>
      <c r="KHY93" s="89"/>
      <c r="KHZ93" s="90"/>
      <c r="KIA93" s="36"/>
      <c r="KIB93" s="37"/>
      <c r="KIC93" s="33"/>
      <c r="KID93" s="34"/>
      <c r="KIE93" s="34"/>
      <c r="KIF93" s="35">
        <f t="shared" ref="KIF93" si="1971">SUM(KIF94:KIF95)</f>
        <v>0</v>
      </c>
      <c r="KIG93" s="35">
        <f t="shared" ref="KIG93" si="1972">SUM(KIG94:KIG95)</f>
        <v>0</v>
      </c>
      <c r="KIH93" s="35">
        <f t="shared" ref="KIH93" si="1973">SUM(KIH94:KIH95)</f>
        <v>0</v>
      </c>
      <c r="KII93" s="35">
        <f t="shared" ref="KII93" si="1974">SUM(KII94:KII95)</f>
        <v>0</v>
      </c>
      <c r="KIJ93" s="35"/>
      <c r="KIK93" s="86" t="s">
        <v>244</v>
      </c>
      <c r="KIL93" s="87" t="s">
        <v>250</v>
      </c>
      <c r="KIM93" s="88"/>
      <c r="KIN93" s="89"/>
      <c r="KIO93" s="89"/>
      <c r="KIP93" s="90"/>
      <c r="KIQ93" s="36"/>
      <c r="KIR93" s="37"/>
      <c r="KIS93" s="33"/>
      <c r="KIT93" s="34"/>
      <c r="KIU93" s="34"/>
      <c r="KIV93" s="35">
        <f t="shared" ref="KIV93" si="1975">SUM(KIV94:KIV95)</f>
        <v>0</v>
      </c>
      <c r="KIW93" s="35">
        <f t="shared" ref="KIW93" si="1976">SUM(KIW94:KIW95)</f>
        <v>0</v>
      </c>
      <c r="KIX93" s="35">
        <f t="shared" ref="KIX93" si="1977">SUM(KIX94:KIX95)</f>
        <v>0</v>
      </c>
      <c r="KIY93" s="35">
        <f t="shared" ref="KIY93" si="1978">SUM(KIY94:KIY95)</f>
        <v>0</v>
      </c>
      <c r="KIZ93" s="35"/>
      <c r="KJA93" s="86" t="s">
        <v>244</v>
      </c>
      <c r="KJB93" s="87" t="s">
        <v>250</v>
      </c>
      <c r="KJC93" s="88"/>
      <c r="KJD93" s="89"/>
      <c r="KJE93" s="89"/>
      <c r="KJF93" s="90"/>
      <c r="KJG93" s="36"/>
      <c r="KJH93" s="37"/>
      <c r="KJI93" s="33"/>
      <c r="KJJ93" s="34"/>
      <c r="KJK93" s="34"/>
      <c r="KJL93" s="35">
        <f t="shared" ref="KJL93" si="1979">SUM(KJL94:KJL95)</f>
        <v>0</v>
      </c>
      <c r="KJM93" s="35">
        <f t="shared" ref="KJM93" si="1980">SUM(KJM94:KJM95)</f>
        <v>0</v>
      </c>
      <c r="KJN93" s="35">
        <f t="shared" ref="KJN93" si="1981">SUM(KJN94:KJN95)</f>
        <v>0</v>
      </c>
      <c r="KJO93" s="35">
        <f t="shared" ref="KJO93" si="1982">SUM(KJO94:KJO95)</f>
        <v>0</v>
      </c>
      <c r="KJP93" s="35"/>
      <c r="KJQ93" s="86" t="s">
        <v>244</v>
      </c>
      <c r="KJR93" s="87" t="s">
        <v>250</v>
      </c>
      <c r="KJS93" s="88"/>
      <c r="KJT93" s="89"/>
      <c r="KJU93" s="89"/>
      <c r="KJV93" s="90"/>
      <c r="KJW93" s="36"/>
      <c r="KJX93" s="37"/>
      <c r="KJY93" s="33"/>
      <c r="KJZ93" s="34"/>
      <c r="KKA93" s="34"/>
      <c r="KKB93" s="35">
        <f t="shared" ref="KKB93" si="1983">SUM(KKB94:KKB95)</f>
        <v>0</v>
      </c>
      <c r="KKC93" s="35">
        <f t="shared" ref="KKC93" si="1984">SUM(KKC94:KKC95)</f>
        <v>0</v>
      </c>
      <c r="KKD93" s="35">
        <f t="shared" ref="KKD93" si="1985">SUM(KKD94:KKD95)</f>
        <v>0</v>
      </c>
      <c r="KKE93" s="35">
        <f t="shared" ref="KKE93" si="1986">SUM(KKE94:KKE95)</f>
        <v>0</v>
      </c>
      <c r="KKF93" s="35"/>
      <c r="KKG93" s="86" t="s">
        <v>244</v>
      </c>
      <c r="KKH93" s="87" t="s">
        <v>250</v>
      </c>
      <c r="KKI93" s="88"/>
      <c r="KKJ93" s="89"/>
      <c r="KKK93" s="89"/>
      <c r="KKL93" s="90"/>
      <c r="KKM93" s="36"/>
      <c r="KKN93" s="37"/>
      <c r="KKO93" s="33"/>
      <c r="KKP93" s="34"/>
      <c r="KKQ93" s="34"/>
      <c r="KKR93" s="35">
        <f t="shared" ref="KKR93" si="1987">SUM(KKR94:KKR95)</f>
        <v>0</v>
      </c>
      <c r="KKS93" s="35">
        <f t="shared" ref="KKS93" si="1988">SUM(KKS94:KKS95)</f>
        <v>0</v>
      </c>
      <c r="KKT93" s="35">
        <f t="shared" ref="KKT93" si="1989">SUM(KKT94:KKT95)</f>
        <v>0</v>
      </c>
      <c r="KKU93" s="35">
        <f t="shared" ref="KKU93" si="1990">SUM(KKU94:KKU95)</f>
        <v>0</v>
      </c>
      <c r="KKV93" s="35"/>
      <c r="KKW93" s="86" t="s">
        <v>244</v>
      </c>
      <c r="KKX93" s="87" t="s">
        <v>250</v>
      </c>
      <c r="KKY93" s="88"/>
      <c r="KKZ93" s="89"/>
      <c r="KLA93" s="89"/>
      <c r="KLB93" s="90"/>
      <c r="KLC93" s="36"/>
      <c r="KLD93" s="37"/>
      <c r="KLE93" s="33"/>
      <c r="KLF93" s="34"/>
      <c r="KLG93" s="34"/>
      <c r="KLH93" s="35">
        <f t="shared" ref="KLH93" si="1991">SUM(KLH94:KLH95)</f>
        <v>0</v>
      </c>
      <c r="KLI93" s="35">
        <f t="shared" ref="KLI93" si="1992">SUM(KLI94:KLI95)</f>
        <v>0</v>
      </c>
      <c r="KLJ93" s="35">
        <f t="shared" ref="KLJ93" si="1993">SUM(KLJ94:KLJ95)</f>
        <v>0</v>
      </c>
      <c r="KLK93" s="35">
        <f t="shared" ref="KLK93" si="1994">SUM(KLK94:KLK95)</f>
        <v>0</v>
      </c>
      <c r="KLL93" s="35"/>
      <c r="KLM93" s="86" t="s">
        <v>244</v>
      </c>
      <c r="KLN93" s="87" t="s">
        <v>250</v>
      </c>
      <c r="KLO93" s="88"/>
      <c r="KLP93" s="89"/>
      <c r="KLQ93" s="89"/>
      <c r="KLR93" s="90"/>
      <c r="KLS93" s="36"/>
      <c r="KLT93" s="37"/>
      <c r="KLU93" s="33"/>
      <c r="KLV93" s="34"/>
      <c r="KLW93" s="34"/>
      <c r="KLX93" s="35">
        <f t="shared" ref="KLX93" si="1995">SUM(KLX94:KLX95)</f>
        <v>0</v>
      </c>
      <c r="KLY93" s="35">
        <f t="shared" ref="KLY93" si="1996">SUM(KLY94:KLY95)</f>
        <v>0</v>
      </c>
      <c r="KLZ93" s="35">
        <f t="shared" ref="KLZ93" si="1997">SUM(KLZ94:KLZ95)</f>
        <v>0</v>
      </c>
      <c r="KMA93" s="35">
        <f t="shared" ref="KMA93" si="1998">SUM(KMA94:KMA95)</f>
        <v>0</v>
      </c>
      <c r="KMB93" s="35"/>
      <c r="KMC93" s="86" t="s">
        <v>244</v>
      </c>
      <c r="KMD93" s="87" t="s">
        <v>250</v>
      </c>
      <c r="KME93" s="88"/>
      <c r="KMF93" s="89"/>
      <c r="KMG93" s="89"/>
      <c r="KMH93" s="90"/>
      <c r="KMI93" s="36"/>
      <c r="KMJ93" s="37"/>
      <c r="KMK93" s="33"/>
      <c r="KML93" s="34"/>
      <c r="KMM93" s="34"/>
      <c r="KMN93" s="35">
        <f t="shared" ref="KMN93" si="1999">SUM(KMN94:KMN95)</f>
        <v>0</v>
      </c>
      <c r="KMO93" s="35">
        <f t="shared" ref="KMO93" si="2000">SUM(KMO94:KMO95)</f>
        <v>0</v>
      </c>
      <c r="KMP93" s="35">
        <f t="shared" ref="KMP93" si="2001">SUM(KMP94:KMP95)</f>
        <v>0</v>
      </c>
      <c r="KMQ93" s="35">
        <f t="shared" ref="KMQ93" si="2002">SUM(KMQ94:KMQ95)</f>
        <v>0</v>
      </c>
      <c r="KMR93" s="35"/>
      <c r="KMS93" s="86" t="s">
        <v>244</v>
      </c>
      <c r="KMT93" s="87" t="s">
        <v>250</v>
      </c>
      <c r="KMU93" s="88"/>
      <c r="KMV93" s="89"/>
      <c r="KMW93" s="89"/>
      <c r="KMX93" s="90"/>
      <c r="KMY93" s="36"/>
      <c r="KMZ93" s="37"/>
      <c r="KNA93" s="33"/>
      <c r="KNB93" s="34"/>
      <c r="KNC93" s="34"/>
      <c r="KND93" s="35">
        <f t="shared" ref="KND93" si="2003">SUM(KND94:KND95)</f>
        <v>0</v>
      </c>
      <c r="KNE93" s="35">
        <f t="shared" ref="KNE93" si="2004">SUM(KNE94:KNE95)</f>
        <v>0</v>
      </c>
      <c r="KNF93" s="35">
        <f t="shared" ref="KNF93" si="2005">SUM(KNF94:KNF95)</f>
        <v>0</v>
      </c>
      <c r="KNG93" s="35">
        <f t="shared" ref="KNG93" si="2006">SUM(KNG94:KNG95)</f>
        <v>0</v>
      </c>
      <c r="KNH93" s="35"/>
      <c r="KNI93" s="86" t="s">
        <v>244</v>
      </c>
      <c r="KNJ93" s="87" t="s">
        <v>250</v>
      </c>
      <c r="KNK93" s="88"/>
      <c r="KNL93" s="89"/>
      <c r="KNM93" s="89"/>
      <c r="KNN93" s="90"/>
      <c r="KNO93" s="36"/>
      <c r="KNP93" s="37"/>
      <c r="KNQ93" s="33"/>
      <c r="KNR93" s="34"/>
      <c r="KNS93" s="34"/>
      <c r="KNT93" s="35">
        <f t="shared" ref="KNT93" si="2007">SUM(KNT94:KNT95)</f>
        <v>0</v>
      </c>
      <c r="KNU93" s="35">
        <f t="shared" ref="KNU93" si="2008">SUM(KNU94:KNU95)</f>
        <v>0</v>
      </c>
      <c r="KNV93" s="35">
        <f t="shared" ref="KNV93" si="2009">SUM(KNV94:KNV95)</f>
        <v>0</v>
      </c>
      <c r="KNW93" s="35">
        <f t="shared" ref="KNW93" si="2010">SUM(KNW94:KNW95)</f>
        <v>0</v>
      </c>
      <c r="KNX93" s="35"/>
      <c r="KNY93" s="86" t="s">
        <v>244</v>
      </c>
      <c r="KNZ93" s="87" t="s">
        <v>250</v>
      </c>
      <c r="KOA93" s="88"/>
      <c r="KOB93" s="89"/>
      <c r="KOC93" s="89"/>
      <c r="KOD93" s="90"/>
      <c r="KOE93" s="36"/>
      <c r="KOF93" s="37"/>
      <c r="KOG93" s="33"/>
      <c r="KOH93" s="34"/>
      <c r="KOI93" s="34"/>
      <c r="KOJ93" s="35">
        <f t="shared" ref="KOJ93" si="2011">SUM(KOJ94:KOJ95)</f>
        <v>0</v>
      </c>
      <c r="KOK93" s="35">
        <f t="shared" ref="KOK93" si="2012">SUM(KOK94:KOK95)</f>
        <v>0</v>
      </c>
      <c r="KOL93" s="35">
        <f t="shared" ref="KOL93" si="2013">SUM(KOL94:KOL95)</f>
        <v>0</v>
      </c>
      <c r="KOM93" s="35">
        <f t="shared" ref="KOM93" si="2014">SUM(KOM94:KOM95)</f>
        <v>0</v>
      </c>
      <c r="KON93" s="35"/>
      <c r="KOO93" s="86" t="s">
        <v>244</v>
      </c>
      <c r="KOP93" s="87" t="s">
        <v>250</v>
      </c>
      <c r="KOQ93" s="88"/>
      <c r="KOR93" s="89"/>
      <c r="KOS93" s="89"/>
      <c r="KOT93" s="90"/>
      <c r="KOU93" s="36"/>
      <c r="KOV93" s="37"/>
      <c r="KOW93" s="33"/>
      <c r="KOX93" s="34"/>
      <c r="KOY93" s="34"/>
      <c r="KOZ93" s="35">
        <f t="shared" ref="KOZ93" si="2015">SUM(KOZ94:KOZ95)</f>
        <v>0</v>
      </c>
      <c r="KPA93" s="35">
        <f t="shared" ref="KPA93" si="2016">SUM(KPA94:KPA95)</f>
        <v>0</v>
      </c>
      <c r="KPB93" s="35">
        <f t="shared" ref="KPB93" si="2017">SUM(KPB94:KPB95)</f>
        <v>0</v>
      </c>
      <c r="KPC93" s="35">
        <f t="shared" ref="KPC93" si="2018">SUM(KPC94:KPC95)</f>
        <v>0</v>
      </c>
      <c r="KPD93" s="35"/>
      <c r="KPE93" s="86" t="s">
        <v>244</v>
      </c>
      <c r="KPF93" s="87" t="s">
        <v>250</v>
      </c>
      <c r="KPG93" s="88"/>
      <c r="KPH93" s="89"/>
      <c r="KPI93" s="89"/>
      <c r="KPJ93" s="90"/>
      <c r="KPK93" s="36"/>
      <c r="KPL93" s="37"/>
      <c r="KPM93" s="33"/>
      <c r="KPN93" s="34"/>
      <c r="KPO93" s="34"/>
      <c r="KPP93" s="35">
        <f t="shared" ref="KPP93" si="2019">SUM(KPP94:KPP95)</f>
        <v>0</v>
      </c>
      <c r="KPQ93" s="35">
        <f t="shared" ref="KPQ93" si="2020">SUM(KPQ94:KPQ95)</f>
        <v>0</v>
      </c>
      <c r="KPR93" s="35">
        <f t="shared" ref="KPR93" si="2021">SUM(KPR94:KPR95)</f>
        <v>0</v>
      </c>
      <c r="KPS93" s="35">
        <f t="shared" ref="KPS93" si="2022">SUM(KPS94:KPS95)</f>
        <v>0</v>
      </c>
      <c r="KPT93" s="35"/>
      <c r="KPU93" s="86" t="s">
        <v>244</v>
      </c>
      <c r="KPV93" s="87" t="s">
        <v>250</v>
      </c>
      <c r="KPW93" s="88"/>
      <c r="KPX93" s="89"/>
      <c r="KPY93" s="89"/>
      <c r="KPZ93" s="90"/>
      <c r="KQA93" s="36"/>
      <c r="KQB93" s="37"/>
      <c r="KQC93" s="33"/>
      <c r="KQD93" s="34"/>
      <c r="KQE93" s="34"/>
      <c r="KQF93" s="35">
        <f t="shared" ref="KQF93" si="2023">SUM(KQF94:KQF95)</f>
        <v>0</v>
      </c>
      <c r="KQG93" s="35">
        <f t="shared" ref="KQG93" si="2024">SUM(KQG94:KQG95)</f>
        <v>0</v>
      </c>
      <c r="KQH93" s="35">
        <f t="shared" ref="KQH93" si="2025">SUM(KQH94:KQH95)</f>
        <v>0</v>
      </c>
      <c r="KQI93" s="35">
        <f t="shared" ref="KQI93" si="2026">SUM(KQI94:KQI95)</f>
        <v>0</v>
      </c>
      <c r="KQJ93" s="35"/>
      <c r="KQK93" s="86" t="s">
        <v>244</v>
      </c>
      <c r="KQL93" s="87" t="s">
        <v>250</v>
      </c>
      <c r="KQM93" s="88"/>
      <c r="KQN93" s="89"/>
      <c r="KQO93" s="89"/>
      <c r="KQP93" s="90"/>
      <c r="KQQ93" s="36"/>
      <c r="KQR93" s="37"/>
      <c r="KQS93" s="33"/>
      <c r="KQT93" s="34"/>
      <c r="KQU93" s="34"/>
      <c r="KQV93" s="35">
        <f t="shared" ref="KQV93" si="2027">SUM(KQV94:KQV95)</f>
        <v>0</v>
      </c>
      <c r="KQW93" s="35">
        <f t="shared" ref="KQW93" si="2028">SUM(KQW94:KQW95)</f>
        <v>0</v>
      </c>
      <c r="KQX93" s="35">
        <f t="shared" ref="KQX93" si="2029">SUM(KQX94:KQX95)</f>
        <v>0</v>
      </c>
      <c r="KQY93" s="35">
        <f t="shared" ref="KQY93" si="2030">SUM(KQY94:KQY95)</f>
        <v>0</v>
      </c>
      <c r="KQZ93" s="35"/>
      <c r="KRA93" s="86" t="s">
        <v>244</v>
      </c>
      <c r="KRB93" s="87" t="s">
        <v>250</v>
      </c>
      <c r="KRC93" s="88"/>
      <c r="KRD93" s="89"/>
      <c r="KRE93" s="89"/>
      <c r="KRF93" s="90"/>
      <c r="KRG93" s="36"/>
      <c r="KRH93" s="37"/>
      <c r="KRI93" s="33"/>
      <c r="KRJ93" s="34"/>
      <c r="KRK93" s="34"/>
      <c r="KRL93" s="35">
        <f t="shared" ref="KRL93" si="2031">SUM(KRL94:KRL95)</f>
        <v>0</v>
      </c>
      <c r="KRM93" s="35">
        <f t="shared" ref="KRM93" si="2032">SUM(KRM94:KRM95)</f>
        <v>0</v>
      </c>
      <c r="KRN93" s="35">
        <f t="shared" ref="KRN93" si="2033">SUM(KRN94:KRN95)</f>
        <v>0</v>
      </c>
      <c r="KRO93" s="35">
        <f t="shared" ref="KRO93" si="2034">SUM(KRO94:KRO95)</f>
        <v>0</v>
      </c>
      <c r="KRP93" s="35"/>
      <c r="KRQ93" s="86" t="s">
        <v>244</v>
      </c>
      <c r="KRR93" s="87" t="s">
        <v>250</v>
      </c>
      <c r="KRS93" s="88"/>
      <c r="KRT93" s="89"/>
      <c r="KRU93" s="89"/>
      <c r="KRV93" s="90"/>
      <c r="KRW93" s="36"/>
      <c r="KRX93" s="37"/>
      <c r="KRY93" s="33"/>
      <c r="KRZ93" s="34"/>
      <c r="KSA93" s="34"/>
      <c r="KSB93" s="35">
        <f t="shared" ref="KSB93" si="2035">SUM(KSB94:KSB95)</f>
        <v>0</v>
      </c>
      <c r="KSC93" s="35">
        <f t="shared" ref="KSC93" si="2036">SUM(KSC94:KSC95)</f>
        <v>0</v>
      </c>
      <c r="KSD93" s="35">
        <f t="shared" ref="KSD93" si="2037">SUM(KSD94:KSD95)</f>
        <v>0</v>
      </c>
      <c r="KSE93" s="35">
        <f t="shared" ref="KSE93" si="2038">SUM(KSE94:KSE95)</f>
        <v>0</v>
      </c>
      <c r="KSF93" s="35"/>
      <c r="KSG93" s="86" t="s">
        <v>244</v>
      </c>
      <c r="KSH93" s="87" t="s">
        <v>250</v>
      </c>
      <c r="KSI93" s="88"/>
      <c r="KSJ93" s="89"/>
      <c r="KSK93" s="89"/>
      <c r="KSL93" s="90"/>
      <c r="KSM93" s="36"/>
      <c r="KSN93" s="37"/>
      <c r="KSO93" s="33"/>
      <c r="KSP93" s="34"/>
      <c r="KSQ93" s="34"/>
      <c r="KSR93" s="35">
        <f t="shared" ref="KSR93" si="2039">SUM(KSR94:KSR95)</f>
        <v>0</v>
      </c>
      <c r="KSS93" s="35">
        <f t="shared" ref="KSS93" si="2040">SUM(KSS94:KSS95)</f>
        <v>0</v>
      </c>
      <c r="KST93" s="35">
        <f t="shared" ref="KST93" si="2041">SUM(KST94:KST95)</f>
        <v>0</v>
      </c>
      <c r="KSU93" s="35">
        <f t="shared" ref="KSU93" si="2042">SUM(KSU94:KSU95)</f>
        <v>0</v>
      </c>
      <c r="KSV93" s="35"/>
      <c r="KSW93" s="86" t="s">
        <v>244</v>
      </c>
      <c r="KSX93" s="87" t="s">
        <v>250</v>
      </c>
      <c r="KSY93" s="88"/>
      <c r="KSZ93" s="89"/>
      <c r="KTA93" s="89"/>
      <c r="KTB93" s="90"/>
      <c r="KTC93" s="36"/>
      <c r="KTD93" s="37"/>
      <c r="KTE93" s="33"/>
      <c r="KTF93" s="34"/>
      <c r="KTG93" s="34"/>
      <c r="KTH93" s="35">
        <f t="shared" ref="KTH93" si="2043">SUM(KTH94:KTH95)</f>
        <v>0</v>
      </c>
      <c r="KTI93" s="35">
        <f t="shared" ref="KTI93" si="2044">SUM(KTI94:KTI95)</f>
        <v>0</v>
      </c>
      <c r="KTJ93" s="35">
        <f t="shared" ref="KTJ93" si="2045">SUM(KTJ94:KTJ95)</f>
        <v>0</v>
      </c>
      <c r="KTK93" s="35">
        <f t="shared" ref="KTK93" si="2046">SUM(KTK94:KTK95)</f>
        <v>0</v>
      </c>
      <c r="KTL93" s="35"/>
      <c r="KTM93" s="86" t="s">
        <v>244</v>
      </c>
      <c r="KTN93" s="87" t="s">
        <v>250</v>
      </c>
      <c r="KTO93" s="88"/>
      <c r="KTP93" s="89"/>
      <c r="KTQ93" s="89"/>
      <c r="KTR93" s="90"/>
      <c r="KTS93" s="36"/>
      <c r="KTT93" s="37"/>
      <c r="KTU93" s="33"/>
      <c r="KTV93" s="34"/>
      <c r="KTW93" s="34"/>
      <c r="KTX93" s="35">
        <f t="shared" ref="KTX93" si="2047">SUM(KTX94:KTX95)</f>
        <v>0</v>
      </c>
      <c r="KTY93" s="35">
        <f t="shared" ref="KTY93" si="2048">SUM(KTY94:KTY95)</f>
        <v>0</v>
      </c>
      <c r="KTZ93" s="35">
        <f t="shared" ref="KTZ93" si="2049">SUM(KTZ94:KTZ95)</f>
        <v>0</v>
      </c>
      <c r="KUA93" s="35">
        <f t="shared" ref="KUA93" si="2050">SUM(KUA94:KUA95)</f>
        <v>0</v>
      </c>
      <c r="KUB93" s="35"/>
      <c r="KUC93" s="86" t="s">
        <v>244</v>
      </c>
      <c r="KUD93" s="87" t="s">
        <v>250</v>
      </c>
      <c r="KUE93" s="88"/>
      <c r="KUF93" s="89"/>
      <c r="KUG93" s="89"/>
      <c r="KUH93" s="90"/>
      <c r="KUI93" s="36"/>
      <c r="KUJ93" s="37"/>
      <c r="KUK93" s="33"/>
      <c r="KUL93" s="34"/>
      <c r="KUM93" s="34"/>
      <c r="KUN93" s="35">
        <f t="shared" ref="KUN93" si="2051">SUM(KUN94:KUN95)</f>
        <v>0</v>
      </c>
      <c r="KUO93" s="35">
        <f t="shared" ref="KUO93" si="2052">SUM(KUO94:KUO95)</f>
        <v>0</v>
      </c>
      <c r="KUP93" s="35">
        <f t="shared" ref="KUP93" si="2053">SUM(KUP94:KUP95)</f>
        <v>0</v>
      </c>
      <c r="KUQ93" s="35">
        <f t="shared" ref="KUQ93" si="2054">SUM(KUQ94:KUQ95)</f>
        <v>0</v>
      </c>
      <c r="KUR93" s="35"/>
      <c r="KUS93" s="86" t="s">
        <v>244</v>
      </c>
      <c r="KUT93" s="87" t="s">
        <v>250</v>
      </c>
      <c r="KUU93" s="88"/>
      <c r="KUV93" s="89"/>
      <c r="KUW93" s="89"/>
      <c r="KUX93" s="90"/>
      <c r="KUY93" s="36"/>
      <c r="KUZ93" s="37"/>
      <c r="KVA93" s="33"/>
      <c r="KVB93" s="34"/>
      <c r="KVC93" s="34"/>
      <c r="KVD93" s="35">
        <f t="shared" ref="KVD93" si="2055">SUM(KVD94:KVD95)</f>
        <v>0</v>
      </c>
      <c r="KVE93" s="35">
        <f t="shared" ref="KVE93" si="2056">SUM(KVE94:KVE95)</f>
        <v>0</v>
      </c>
      <c r="KVF93" s="35">
        <f t="shared" ref="KVF93" si="2057">SUM(KVF94:KVF95)</f>
        <v>0</v>
      </c>
      <c r="KVG93" s="35">
        <f t="shared" ref="KVG93" si="2058">SUM(KVG94:KVG95)</f>
        <v>0</v>
      </c>
      <c r="KVH93" s="35"/>
      <c r="KVI93" s="86" t="s">
        <v>244</v>
      </c>
      <c r="KVJ93" s="87" t="s">
        <v>250</v>
      </c>
      <c r="KVK93" s="88"/>
      <c r="KVL93" s="89"/>
      <c r="KVM93" s="89"/>
      <c r="KVN93" s="90"/>
      <c r="KVO93" s="36"/>
      <c r="KVP93" s="37"/>
      <c r="KVQ93" s="33"/>
      <c r="KVR93" s="34"/>
      <c r="KVS93" s="34"/>
      <c r="KVT93" s="35">
        <f t="shared" ref="KVT93" si="2059">SUM(KVT94:KVT95)</f>
        <v>0</v>
      </c>
      <c r="KVU93" s="35">
        <f t="shared" ref="KVU93" si="2060">SUM(KVU94:KVU95)</f>
        <v>0</v>
      </c>
      <c r="KVV93" s="35">
        <f t="shared" ref="KVV93" si="2061">SUM(KVV94:KVV95)</f>
        <v>0</v>
      </c>
      <c r="KVW93" s="35">
        <f t="shared" ref="KVW93" si="2062">SUM(KVW94:KVW95)</f>
        <v>0</v>
      </c>
      <c r="KVX93" s="35"/>
      <c r="KVY93" s="86" t="s">
        <v>244</v>
      </c>
      <c r="KVZ93" s="87" t="s">
        <v>250</v>
      </c>
      <c r="KWA93" s="88"/>
      <c r="KWB93" s="89"/>
      <c r="KWC93" s="89"/>
      <c r="KWD93" s="90"/>
      <c r="KWE93" s="36"/>
      <c r="KWF93" s="37"/>
      <c r="KWG93" s="33"/>
      <c r="KWH93" s="34"/>
      <c r="KWI93" s="34"/>
      <c r="KWJ93" s="35">
        <f t="shared" ref="KWJ93" si="2063">SUM(KWJ94:KWJ95)</f>
        <v>0</v>
      </c>
      <c r="KWK93" s="35">
        <f t="shared" ref="KWK93" si="2064">SUM(KWK94:KWK95)</f>
        <v>0</v>
      </c>
      <c r="KWL93" s="35">
        <f t="shared" ref="KWL93" si="2065">SUM(KWL94:KWL95)</f>
        <v>0</v>
      </c>
      <c r="KWM93" s="35">
        <f t="shared" ref="KWM93" si="2066">SUM(KWM94:KWM95)</f>
        <v>0</v>
      </c>
      <c r="KWN93" s="35"/>
      <c r="KWO93" s="86" t="s">
        <v>244</v>
      </c>
      <c r="KWP93" s="87" t="s">
        <v>250</v>
      </c>
      <c r="KWQ93" s="88"/>
      <c r="KWR93" s="89"/>
      <c r="KWS93" s="89"/>
      <c r="KWT93" s="90"/>
      <c r="KWU93" s="36"/>
      <c r="KWV93" s="37"/>
      <c r="KWW93" s="33"/>
      <c r="KWX93" s="34"/>
      <c r="KWY93" s="34"/>
      <c r="KWZ93" s="35">
        <f t="shared" ref="KWZ93" si="2067">SUM(KWZ94:KWZ95)</f>
        <v>0</v>
      </c>
      <c r="KXA93" s="35">
        <f t="shared" ref="KXA93" si="2068">SUM(KXA94:KXA95)</f>
        <v>0</v>
      </c>
      <c r="KXB93" s="35">
        <f t="shared" ref="KXB93" si="2069">SUM(KXB94:KXB95)</f>
        <v>0</v>
      </c>
      <c r="KXC93" s="35">
        <f t="shared" ref="KXC93" si="2070">SUM(KXC94:KXC95)</f>
        <v>0</v>
      </c>
      <c r="KXD93" s="35"/>
      <c r="KXE93" s="86" t="s">
        <v>244</v>
      </c>
      <c r="KXF93" s="87" t="s">
        <v>250</v>
      </c>
      <c r="KXG93" s="88"/>
      <c r="KXH93" s="89"/>
      <c r="KXI93" s="89"/>
      <c r="KXJ93" s="90"/>
      <c r="KXK93" s="36"/>
      <c r="KXL93" s="37"/>
      <c r="KXM93" s="33"/>
      <c r="KXN93" s="34"/>
      <c r="KXO93" s="34"/>
      <c r="KXP93" s="35">
        <f t="shared" ref="KXP93" si="2071">SUM(KXP94:KXP95)</f>
        <v>0</v>
      </c>
      <c r="KXQ93" s="35">
        <f t="shared" ref="KXQ93" si="2072">SUM(KXQ94:KXQ95)</f>
        <v>0</v>
      </c>
      <c r="KXR93" s="35">
        <f t="shared" ref="KXR93" si="2073">SUM(KXR94:KXR95)</f>
        <v>0</v>
      </c>
      <c r="KXS93" s="35">
        <f t="shared" ref="KXS93" si="2074">SUM(KXS94:KXS95)</f>
        <v>0</v>
      </c>
      <c r="KXT93" s="35"/>
      <c r="KXU93" s="86" t="s">
        <v>244</v>
      </c>
      <c r="KXV93" s="87" t="s">
        <v>250</v>
      </c>
      <c r="KXW93" s="88"/>
      <c r="KXX93" s="89"/>
      <c r="KXY93" s="89"/>
      <c r="KXZ93" s="90"/>
      <c r="KYA93" s="36"/>
      <c r="KYB93" s="37"/>
      <c r="KYC93" s="33"/>
      <c r="KYD93" s="34"/>
      <c r="KYE93" s="34"/>
      <c r="KYF93" s="35">
        <f t="shared" ref="KYF93" si="2075">SUM(KYF94:KYF95)</f>
        <v>0</v>
      </c>
      <c r="KYG93" s="35">
        <f t="shared" ref="KYG93" si="2076">SUM(KYG94:KYG95)</f>
        <v>0</v>
      </c>
      <c r="KYH93" s="35">
        <f t="shared" ref="KYH93" si="2077">SUM(KYH94:KYH95)</f>
        <v>0</v>
      </c>
      <c r="KYI93" s="35">
        <f t="shared" ref="KYI93" si="2078">SUM(KYI94:KYI95)</f>
        <v>0</v>
      </c>
      <c r="KYJ93" s="35"/>
      <c r="KYK93" s="86" t="s">
        <v>244</v>
      </c>
      <c r="KYL93" s="87" t="s">
        <v>250</v>
      </c>
      <c r="KYM93" s="88"/>
      <c r="KYN93" s="89"/>
      <c r="KYO93" s="89"/>
      <c r="KYP93" s="90"/>
      <c r="KYQ93" s="36"/>
      <c r="KYR93" s="37"/>
      <c r="KYS93" s="33"/>
      <c r="KYT93" s="34"/>
      <c r="KYU93" s="34"/>
      <c r="KYV93" s="35">
        <f t="shared" ref="KYV93" si="2079">SUM(KYV94:KYV95)</f>
        <v>0</v>
      </c>
      <c r="KYW93" s="35">
        <f t="shared" ref="KYW93" si="2080">SUM(KYW94:KYW95)</f>
        <v>0</v>
      </c>
      <c r="KYX93" s="35">
        <f t="shared" ref="KYX93" si="2081">SUM(KYX94:KYX95)</f>
        <v>0</v>
      </c>
      <c r="KYY93" s="35">
        <f t="shared" ref="KYY93" si="2082">SUM(KYY94:KYY95)</f>
        <v>0</v>
      </c>
      <c r="KYZ93" s="35"/>
      <c r="KZA93" s="86" t="s">
        <v>244</v>
      </c>
      <c r="KZB93" s="87" t="s">
        <v>250</v>
      </c>
      <c r="KZC93" s="88"/>
      <c r="KZD93" s="89"/>
      <c r="KZE93" s="89"/>
      <c r="KZF93" s="90"/>
      <c r="KZG93" s="36"/>
      <c r="KZH93" s="37"/>
      <c r="KZI93" s="33"/>
      <c r="KZJ93" s="34"/>
      <c r="KZK93" s="34"/>
      <c r="KZL93" s="35">
        <f t="shared" ref="KZL93" si="2083">SUM(KZL94:KZL95)</f>
        <v>0</v>
      </c>
      <c r="KZM93" s="35">
        <f t="shared" ref="KZM93" si="2084">SUM(KZM94:KZM95)</f>
        <v>0</v>
      </c>
      <c r="KZN93" s="35">
        <f t="shared" ref="KZN93" si="2085">SUM(KZN94:KZN95)</f>
        <v>0</v>
      </c>
      <c r="KZO93" s="35">
        <f t="shared" ref="KZO93" si="2086">SUM(KZO94:KZO95)</f>
        <v>0</v>
      </c>
      <c r="KZP93" s="35"/>
      <c r="KZQ93" s="86" t="s">
        <v>244</v>
      </c>
      <c r="KZR93" s="87" t="s">
        <v>250</v>
      </c>
      <c r="KZS93" s="88"/>
      <c r="KZT93" s="89"/>
      <c r="KZU93" s="89"/>
      <c r="KZV93" s="90"/>
      <c r="KZW93" s="36"/>
      <c r="KZX93" s="37"/>
      <c r="KZY93" s="33"/>
      <c r="KZZ93" s="34"/>
      <c r="LAA93" s="34"/>
      <c r="LAB93" s="35">
        <f t="shared" ref="LAB93" si="2087">SUM(LAB94:LAB95)</f>
        <v>0</v>
      </c>
      <c r="LAC93" s="35">
        <f t="shared" ref="LAC93" si="2088">SUM(LAC94:LAC95)</f>
        <v>0</v>
      </c>
      <c r="LAD93" s="35">
        <f t="shared" ref="LAD93" si="2089">SUM(LAD94:LAD95)</f>
        <v>0</v>
      </c>
      <c r="LAE93" s="35">
        <f t="shared" ref="LAE93" si="2090">SUM(LAE94:LAE95)</f>
        <v>0</v>
      </c>
      <c r="LAF93" s="35"/>
      <c r="LAG93" s="86" t="s">
        <v>244</v>
      </c>
      <c r="LAH93" s="87" t="s">
        <v>250</v>
      </c>
      <c r="LAI93" s="88"/>
      <c r="LAJ93" s="89"/>
      <c r="LAK93" s="89"/>
      <c r="LAL93" s="90"/>
      <c r="LAM93" s="36"/>
      <c r="LAN93" s="37"/>
      <c r="LAO93" s="33"/>
      <c r="LAP93" s="34"/>
      <c r="LAQ93" s="34"/>
      <c r="LAR93" s="35">
        <f t="shared" ref="LAR93" si="2091">SUM(LAR94:LAR95)</f>
        <v>0</v>
      </c>
      <c r="LAS93" s="35">
        <f t="shared" ref="LAS93" si="2092">SUM(LAS94:LAS95)</f>
        <v>0</v>
      </c>
      <c r="LAT93" s="35">
        <f t="shared" ref="LAT93" si="2093">SUM(LAT94:LAT95)</f>
        <v>0</v>
      </c>
      <c r="LAU93" s="35">
        <f t="shared" ref="LAU93" si="2094">SUM(LAU94:LAU95)</f>
        <v>0</v>
      </c>
      <c r="LAV93" s="35"/>
      <c r="LAW93" s="86" t="s">
        <v>244</v>
      </c>
      <c r="LAX93" s="87" t="s">
        <v>250</v>
      </c>
      <c r="LAY93" s="88"/>
      <c r="LAZ93" s="89"/>
      <c r="LBA93" s="89"/>
      <c r="LBB93" s="90"/>
      <c r="LBC93" s="36"/>
      <c r="LBD93" s="37"/>
      <c r="LBE93" s="33"/>
      <c r="LBF93" s="34"/>
      <c r="LBG93" s="34"/>
      <c r="LBH93" s="35">
        <f t="shared" ref="LBH93" si="2095">SUM(LBH94:LBH95)</f>
        <v>0</v>
      </c>
      <c r="LBI93" s="35">
        <f t="shared" ref="LBI93" si="2096">SUM(LBI94:LBI95)</f>
        <v>0</v>
      </c>
      <c r="LBJ93" s="35">
        <f t="shared" ref="LBJ93" si="2097">SUM(LBJ94:LBJ95)</f>
        <v>0</v>
      </c>
      <c r="LBK93" s="35">
        <f t="shared" ref="LBK93" si="2098">SUM(LBK94:LBK95)</f>
        <v>0</v>
      </c>
      <c r="LBL93" s="35"/>
      <c r="LBM93" s="86" t="s">
        <v>244</v>
      </c>
      <c r="LBN93" s="87" t="s">
        <v>250</v>
      </c>
      <c r="LBO93" s="88"/>
      <c r="LBP93" s="89"/>
      <c r="LBQ93" s="89"/>
      <c r="LBR93" s="90"/>
      <c r="LBS93" s="36"/>
      <c r="LBT93" s="37"/>
      <c r="LBU93" s="33"/>
      <c r="LBV93" s="34"/>
      <c r="LBW93" s="34"/>
      <c r="LBX93" s="35">
        <f t="shared" ref="LBX93" si="2099">SUM(LBX94:LBX95)</f>
        <v>0</v>
      </c>
      <c r="LBY93" s="35">
        <f t="shared" ref="LBY93" si="2100">SUM(LBY94:LBY95)</f>
        <v>0</v>
      </c>
      <c r="LBZ93" s="35">
        <f t="shared" ref="LBZ93" si="2101">SUM(LBZ94:LBZ95)</f>
        <v>0</v>
      </c>
      <c r="LCA93" s="35">
        <f t="shared" ref="LCA93" si="2102">SUM(LCA94:LCA95)</f>
        <v>0</v>
      </c>
      <c r="LCB93" s="35"/>
      <c r="LCC93" s="86" t="s">
        <v>244</v>
      </c>
      <c r="LCD93" s="87" t="s">
        <v>250</v>
      </c>
      <c r="LCE93" s="88"/>
      <c r="LCF93" s="89"/>
      <c r="LCG93" s="89"/>
      <c r="LCH93" s="90"/>
      <c r="LCI93" s="36"/>
      <c r="LCJ93" s="37"/>
      <c r="LCK93" s="33"/>
      <c r="LCL93" s="34"/>
      <c r="LCM93" s="34"/>
      <c r="LCN93" s="35">
        <f t="shared" ref="LCN93" si="2103">SUM(LCN94:LCN95)</f>
        <v>0</v>
      </c>
      <c r="LCO93" s="35">
        <f t="shared" ref="LCO93" si="2104">SUM(LCO94:LCO95)</f>
        <v>0</v>
      </c>
      <c r="LCP93" s="35">
        <f t="shared" ref="LCP93" si="2105">SUM(LCP94:LCP95)</f>
        <v>0</v>
      </c>
      <c r="LCQ93" s="35">
        <f t="shared" ref="LCQ93" si="2106">SUM(LCQ94:LCQ95)</f>
        <v>0</v>
      </c>
      <c r="LCR93" s="35"/>
      <c r="LCS93" s="86" t="s">
        <v>244</v>
      </c>
      <c r="LCT93" s="87" t="s">
        <v>250</v>
      </c>
      <c r="LCU93" s="88"/>
      <c r="LCV93" s="89"/>
      <c r="LCW93" s="89"/>
      <c r="LCX93" s="90"/>
      <c r="LCY93" s="36"/>
      <c r="LCZ93" s="37"/>
      <c r="LDA93" s="33"/>
      <c r="LDB93" s="34"/>
      <c r="LDC93" s="34"/>
      <c r="LDD93" s="35">
        <f t="shared" ref="LDD93" si="2107">SUM(LDD94:LDD95)</f>
        <v>0</v>
      </c>
      <c r="LDE93" s="35">
        <f t="shared" ref="LDE93" si="2108">SUM(LDE94:LDE95)</f>
        <v>0</v>
      </c>
      <c r="LDF93" s="35">
        <f t="shared" ref="LDF93" si="2109">SUM(LDF94:LDF95)</f>
        <v>0</v>
      </c>
      <c r="LDG93" s="35">
        <f t="shared" ref="LDG93" si="2110">SUM(LDG94:LDG95)</f>
        <v>0</v>
      </c>
      <c r="LDH93" s="35"/>
      <c r="LDI93" s="86" t="s">
        <v>244</v>
      </c>
      <c r="LDJ93" s="87" t="s">
        <v>250</v>
      </c>
      <c r="LDK93" s="88"/>
      <c r="LDL93" s="89"/>
      <c r="LDM93" s="89"/>
      <c r="LDN93" s="90"/>
      <c r="LDO93" s="36"/>
      <c r="LDP93" s="37"/>
      <c r="LDQ93" s="33"/>
      <c r="LDR93" s="34"/>
      <c r="LDS93" s="34"/>
      <c r="LDT93" s="35">
        <f t="shared" ref="LDT93" si="2111">SUM(LDT94:LDT95)</f>
        <v>0</v>
      </c>
      <c r="LDU93" s="35">
        <f t="shared" ref="LDU93" si="2112">SUM(LDU94:LDU95)</f>
        <v>0</v>
      </c>
      <c r="LDV93" s="35">
        <f t="shared" ref="LDV93" si="2113">SUM(LDV94:LDV95)</f>
        <v>0</v>
      </c>
      <c r="LDW93" s="35">
        <f t="shared" ref="LDW93" si="2114">SUM(LDW94:LDW95)</f>
        <v>0</v>
      </c>
      <c r="LDX93" s="35"/>
      <c r="LDY93" s="86" t="s">
        <v>244</v>
      </c>
      <c r="LDZ93" s="87" t="s">
        <v>250</v>
      </c>
      <c r="LEA93" s="88"/>
      <c r="LEB93" s="89"/>
      <c r="LEC93" s="89"/>
      <c r="LED93" s="90"/>
      <c r="LEE93" s="36"/>
      <c r="LEF93" s="37"/>
      <c r="LEG93" s="33"/>
      <c r="LEH93" s="34"/>
      <c r="LEI93" s="34"/>
      <c r="LEJ93" s="35">
        <f t="shared" ref="LEJ93" si="2115">SUM(LEJ94:LEJ95)</f>
        <v>0</v>
      </c>
      <c r="LEK93" s="35">
        <f t="shared" ref="LEK93" si="2116">SUM(LEK94:LEK95)</f>
        <v>0</v>
      </c>
      <c r="LEL93" s="35">
        <f t="shared" ref="LEL93" si="2117">SUM(LEL94:LEL95)</f>
        <v>0</v>
      </c>
      <c r="LEM93" s="35">
        <f t="shared" ref="LEM93" si="2118">SUM(LEM94:LEM95)</f>
        <v>0</v>
      </c>
      <c r="LEN93" s="35"/>
      <c r="LEO93" s="86" t="s">
        <v>244</v>
      </c>
      <c r="LEP93" s="87" t="s">
        <v>250</v>
      </c>
      <c r="LEQ93" s="88"/>
      <c r="LER93" s="89"/>
      <c r="LES93" s="89"/>
      <c r="LET93" s="90"/>
      <c r="LEU93" s="36"/>
      <c r="LEV93" s="37"/>
      <c r="LEW93" s="33"/>
      <c r="LEX93" s="34"/>
      <c r="LEY93" s="34"/>
      <c r="LEZ93" s="35">
        <f t="shared" ref="LEZ93" si="2119">SUM(LEZ94:LEZ95)</f>
        <v>0</v>
      </c>
      <c r="LFA93" s="35">
        <f t="shared" ref="LFA93" si="2120">SUM(LFA94:LFA95)</f>
        <v>0</v>
      </c>
      <c r="LFB93" s="35">
        <f t="shared" ref="LFB93" si="2121">SUM(LFB94:LFB95)</f>
        <v>0</v>
      </c>
      <c r="LFC93" s="35">
        <f t="shared" ref="LFC93" si="2122">SUM(LFC94:LFC95)</f>
        <v>0</v>
      </c>
      <c r="LFD93" s="35"/>
      <c r="LFE93" s="86" t="s">
        <v>244</v>
      </c>
      <c r="LFF93" s="87" t="s">
        <v>250</v>
      </c>
      <c r="LFG93" s="88"/>
      <c r="LFH93" s="89"/>
      <c r="LFI93" s="89"/>
      <c r="LFJ93" s="90"/>
      <c r="LFK93" s="36"/>
      <c r="LFL93" s="37"/>
      <c r="LFM93" s="33"/>
      <c r="LFN93" s="34"/>
      <c r="LFO93" s="34"/>
      <c r="LFP93" s="35">
        <f t="shared" ref="LFP93" si="2123">SUM(LFP94:LFP95)</f>
        <v>0</v>
      </c>
      <c r="LFQ93" s="35">
        <f t="shared" ref="LFQ93" si="2124">SUM(LFQ94:LFQ95)</f>
        <v>0</v>
      </c>
      <c r="LFR93" s="35">
        <f t="shared" ref="LFR93" si="2125">SUM(LFR94:LFR95)</f>
        <v>0</v>
      </c>
      <c r="LFS93" s="35">
        <f t="shared" ref="LFS93" si="2126">SUM(LFS94:LFS95)</f>
        <v>0</v>
      </c>
      <c r="LFT93" s="35"/>
      <c r="LFU93" s="86" t="s">
        <v>244</v>
      </c>
      <c r="LFV93" s="87" t="s">
        <v>250</v>
      </c>
      <c r="LFW93" s="88"/>
      <c r="LFX93" s="89"/>
      <c r="LFY93" s="89"/>
      <c r="LFZ93" s="90"/>
      <c r="LGA93" s="36"/>
      <c r="LGB93" s="37"/>
      <c r="LGC93" s="33"/>
      <c r="LGD93" s="34"/>
      <c r="LGE93" s="34"/>
      <c r="LGF93" s="35">
        <f t="shared" ref="LGF93" si="2127">SUM(LGF94:LGF95)</f>
        <v>0</v>
      </c>
      <c r="LGG93" s="35">
        <f t="shared" ref="LGG93" si="2128">SUM(LGG94:LGG95)</f>
        <v>0</v>
      </c>
      <c r="LGH93" s="35">
        <f t="shared" ref="LGH93" si="2129">SUM(LGH94:LGH95)</f>
        <v>0</v>
      </c>
      <c r="LGI93" s="35">
        <f t="shared" ref="LGI93" si="2130">SUM(LGI94:LGI95)</f>
        <v>0</v>
      </c>
      <c r="LGJ93" s="35"/>
      <c r="LGK93" s="86" t="s">
        <v>244</v>
      </c>
      <c r="LGL93" s="87" t="s">
        <v>250</v>
      </c>
      <c r="LGM93" s="88"/>
      <c r="LGN93" s="89"/>
      <c r="LGO93" s="89"/>
      <c r="LGP93" s="90"/>
      <c r="LGQ93" s="36"/>
      <c r="LGR93" s="37"/>
      <c r="LGS93" s="33"/>
      <c r="LGT93" s="34"/>
      <c r="LGU93" s="34"/>
      <c r="LGV93" s="35">
        <f t="shared" ref="LGV93" si="2131">SUM(LGV94:LGV95)</f>
        <v>0</v>
      </c>
      <c r="LGW93" s="35">
        <f t="shared" ref="LGW93" si="2132">SUM(LGW94:LGW95)</f>
        <v>0</v>
      </c>
      <c r="LGX93" s="35">
        <f t="shared" ref="LGX93" si="2133">SUM(LGX94:LGX95)</f>
        <v>0</v>
      </c>
      <c r="LGY93" s="35">
        <f t="shared" ref="LGY93" si="2134">SUM(LGY94:LGY95)</f>
        <v>0</v>
      </c>
      <c r="LGZ93" s="35"/>
      <c r="LHA93" s="86" t="s">
        <v>244</v>
      </c>
      <c r="LHB93" s="87" t="s">
        <v>250</v>
      </c>
      <c r="LHC93" s="88"/>
      <c r="LHD93" s="89"/>
      <c r="LHE93" s="89"/>
      <c r="LHF93" s="90"/>
      <c r="LHG93" s="36"/>
      <c r="LHH93" s="37"/>
      <c r="LHI93" s="33"/>
      <c r="LHJ93" s="34"/>
      <c r="LHK93" s="34"/>
      <c r="LHL93" s="35">
        <f t="shared" ref="LHL93" si="2135">SUM(LHL94:LHL95)</f>
        <v>0</v>
      </c>
      <c r="LHM93" s="35">
        <f t="shared" ref="LHM93" si="2136">SUM(LHM94:LHM95)</f>
        <v>0</v>
      </c>
      <c r="LHN93" s="35">
        <f t="shared" ref="LHN93" si="2137">SUM(LHN94:LHN95)</f>
        <v>0</v>
      </c>
      <c r="LHO93" s="35">
        <f t="shared" ref="LHO93" si="2138">SUM(LHO94:LHO95)</f>
        <v>0</v>
      </c>
      <c r="LHP93" s="35"/>
      <c r="LHQ93" s="86" t="s">
        <v>244</v>
      </c>
      <c r="LHR93" s="87" t="s">
        <v>250</v>
      </c>
      <c r="LHS93" s="88"/>
      <c r="LHT93" s="89"/>
      <c r="LHU93" s="89"/>
      <c r="LHV93" s="90"/>
      <c r="LHW93" s="36"/>
      <c r="LHX93" s="37"/>
      <c r="LHY93" s="33"/>
      <c r="LHZ93" s="34"/>
      <c r="LIA93" s="34"/>
      <c r="LIB93" s="35">
        <f t="shared" ref="LIB93" si="2139">SUM(LIB94:LIB95)</f>
        <v>0</v>
      </c>
      <c r="LIC93" s="35">
        <f t="shared" ref="LIC93" si="2140">SUM(LIC94:LIC95)</f>
        <v>0</v>
      </c>
      <c r="LID93" s="35">
        <f t="shared" ref="LID93" si="2141">SUM(LID94:LID95)</f>
        <v>0</v>
      </c>
      <c r="LIE93" s="35">
        <f t="shared" ref="LIE93" si="2142">SUM(LIE94:LIE95)</f>
        <v>0</v>
      </c>
      <c r="LIF93" s="35"/>
      <c r="LIG93" s="86" t="s">
        <v>244</v>
      </c>
      <c r="LIH93" s="87" t="s">
        <v>250</v>
      </c>
      <c r="LII93" s="88"/>
      <c r="LIJ93" s="89"/>
      <c r="LIK93" s="89"/>
      <c r="LIL93" s="90"/>
      <c r="LIM93" s="36"/>
      <c r="LIN93" s="37"/>
      <c r="LIO93" s="33"/>
      <c r="LIP93" s="34"/>
      <c r="LIQ93" s="34"/>
      <c r="LIR93" s="35">
        <f t="shared" ref="LIR93" si="2143">SUM(LIR94:LIR95)</f>
        <v>0</v>
      </c>
      <c r="LIS93" s="35">
        <f t="shared" ref="LIS93" si="2144">SUM(LIS94:LIS95)</f>
        <v>0</v>
      </c>
      <c r="LIT93" s="35">
        <f t="shared" ref="LIT93" si="2145">SUM(LIT94:LIT95)</f>
        <v>0</v>
      </c>
      <c r="LIU93" s="35">
        <f t="shared" ref="LIU93" si="2146">SUM(LIU94:LIU95)</f>
        <v>0</v>
      </c>
      <c r="LIV93" s="35"/>
      <c r="LIW93" s="86" t="s">
        <v>244</v>
      </c>
      <c r="LIX93" s="87" t="s">
        <v>250</v>
      </c>
      <c r="LIY93" s="88"/>
      <c r="LIZ93" s="89"/>
      <c r="LJA93" s="89"/>
      <c r="LJB93" s="90"/>
      <c r="LJC93" s="36"/>
      <c r="LJD93" s="37"/>
      <c r="LJE93" s="33"/>
      <c r="LJF93" s="34"/>
      <c r="LJG93" s="34"/>
      <c r="LJH93" s="35">
        <f t="shared" ref="LJH93" si="2147">SUM(LJH94:LJH95)</f>
        <v>0</v>
      </c>
      <c r="LJI93" s="35">
        <f t="shared" ref="LJI93" si="2148">SUM(LJI94:LJI95)</f>
        <v>0</v>
      </c>
      <c r="LJJ93" s="35">
        <f t="shared" ref="LJJ93" si="2149">SUM(LJJ94:LJJ95)</f>
        <v>0</v>
      </c>
      <c r="LJK93" s="35">
        <f t="shared" ref="LJK93" si="2150">SUM(LJK94:LJK95)</f>
        <v>0</v>
      </c>
      <c r="LJL93" s="35"/>
      <c r="LJM93" s="86" t="s">
        <v>244</v>
      </c>
      <c r="LJN93" s="87" t="s">
        <v>250</v>
      </c>
      <c r="LJO93" s="88"/>
      <c r="LJP93" s="89"/>
      <c r="LJQ93" s="89"/>
      <c r="LJR93" s="90"/>
      <c r="LJS93" s="36"/>
      <c r="LJT93" s="37"/>
      <c r="LJU93" s="33"/>
      <c r="LJV93" s="34"/>
      <c r="LJW93" s="34"/>
      <c r="LJX93" s="35">
        <f t="shared" ref="LJX93" si="2151">SUM(LJX94:LJX95)</f>
        <v>0</v>
      </c>
      <c r="LJY93" s="35">
        <f t="shared" ref="LJY93" si="2152">SUM(LJY94:LJY95)</f>
        <v>0</v>
      </c>
      <c r="LJZ93" s="35">
        <f t="shared" ref="LJZ93" si="2153">SUM(LJZ94:LJZ95)</f>
        <v>0</v>
      </c>
      <c r="LKA93" s="35">
        <f t="shared" ref="LKA93" si="2154">SUM(LKA94:LKA95)</f>
        <v>0</v>
      </c>
      <c r="LKB93" s="35"/>
      <c r="LKC93" s="86" t="s">
        <v>244</v>
      </c>
      <c r="LKD93" s="87" t="s">
        <v>250</v>
      </c>
      <c r="LKE93" s="88"/>
      <c r="LKF93" s="89"/>
      <c r="LKG93" s="89"/>
      <c r="LKH93" s="90"/>
      <c r="LKI93" s="36"/>
      <c r="LKJ93" s="37"/>
      <c r="LKK93" s="33"/>
      <c r="LKL93" s="34"/>
      <c r="LKM93" s="34"/>
      <c r="LKN93" s="35">
        <f t="shared" ref="LKN93" si="2155">SUM(LKN94:LKN95)</f>
        <v>0</v>
      </c>
      <c r="LKO93" s="35">
        <f t="shared" ref="LKO93" si="2156">SUM(LKO94:LKO95)</f>
        <v>0</v>
      </c>
      <c r="LKP93" s="35">
        <f t="shared" ref="LKP93" si="2157">SUM(LKP94:LKP95)</f>
        <v>0</v>
      </c>
      <c r="LKQ93" s="35">
        <f t="shared" ref="LKQ93" si="2158">SUM(LKQ94:LKQ95)</f>
        <v>0</v>
      </c>
      <c r="LKR93" s="35"/>
      <c r="LKS93" s="86" t="s">
        <v>244</v>
      </c>
      <c r="LKT93" s="87" t="s">
        <v>250</v>
      </c>
      <c r="LKU93" s="88"/>
      <c r="LKV93" s="89"/>
      <c r="LKW93" s="89"/>
      <c r="LKX93" s="90"/>
      <c r="LKY93" s="36"/>
      <c r="LKZ93" s="37"/>
      <c r="LLA93" s="33"/>
      <c r="LLB93" s="34"/>
      <c r="LLC93" s="34"/>
      <c r="LLD93" s="35">
        <f t="shared" ref="LLD93" si="2159">SUM(LLD94:LLD95)</f>
        <v>0</v>
      </c>
      <c r="LLE93" s="35">
        <f t="shared" ref="LLE93" si="2160">SUM(LLE94:LLE95)</f>
        <v>0</v>
      </c>
      <c r="LLF93" s="35">
        <f t="shared" ref="LLF93" si="2161">SUM(LLF94:LLF95)</f>
        <v>0</v>
      </c>
      <c r="LLG93" s="35">
        <f t="shared" ref="LLG93" si="2162">SUM(LLG94:LLG95)</f>
        <v>0</v>
      </c>
      <c r="LLH93" s="35"/>
      <c r="LLI93" s="86" t="s">
        <v>244</v>
      </c>
      <c r="LLJ93" s="87" t="s">
        <v>250</v>
      </c>
      <c r="LLK93" s="88"/>
      <c r="LLL93" s="89"/>
      <c r="LLM93" s="89"/>
      <c r="LLN93" s="90"/>
      <c r="LLO93" s="36"/>
      <c r="LLP93" s="37"/>
      <c r="LLQ93" s="33"/>
      <c r="LLR93" s="34"/>
      <c r="LLS93" s="34"/>
      <c r="LLT93" s="35">
        <f t="shared" ref="LLT93" si="2163">SUM(LLT94:LLT95)</f>
        <v>0</v>
      </c>
      <c r="LLU93" s="35">
        <f t="shared" ref="LLU93" si="2164">SUM(LLU94:LLU95)</f>
        <v>0</v>
      </c>
      <c r="LLV93" s="35">
        <f t="shared" ref="LLV93" si="2165">SUM(LLV94:LLV95)</f>
        <v>0</v>
      </c>
      <c r="LLW93" s="35">
        <f t="shared" ref="LLW93" si="2166">SUM(LLW94:LLW95)</f>
        <v>0</v>
      </c>
      <c r="LLX93" s="35"/>
      <c r="LLY93" s="86" t="s">
        <v>244</v>
      </c>
      <c r="LLZ93" s="87" t="s">
        <v>250</v>
      </c>
      <c r="LMA93" s="88"/>
      <c r="LMB93" s="89"/>
      <c r="LMC93" s="89"/>
      <c r="LMD93" s="90"/>
      <c r="LME93" s="36"/>
      <c r="LMF93" s="37"/>
      <c r="LMG93" s="33"/>
      <c r="LMH93" s="34"/>
      <c r="LMI93" s="34"/>
      <c r="LMJ93" s="35">
        <f t="shared" ref="LMJ93" si="2167">SUM(LMJ94:LMJ95)</f>
        <v>0</v>
      </c>
      <c r="LMK93" s="35">
        <f t="shared" ref="LMK93" si="2168">SUM(LMK94:LMK95)</f>
        <v>0</v>
      </c>
      <c r="LML93" s="35">
        <f t="shared" ref="LML93" si="2169">SUM(LML94:LML95)</f>
        <v>0</v>
      </c>
      <c r="LMM93" s="35">
        <f t="shared" ref="LMM93" si="2170">SUM(LMM94:LMM95)</f>
        <v>0</v>
      </c>
      <c r="LMN93" s="35"/>
      <c r="LMO93" s="86" t="s">
        <v>244</v>
      </c>
      <c r="LMP93" s="87" t="s">
        <v>250</v>
      </c>
      <c r="LMQ93" s="88"/>
      <c r="LMR93" s="89"/>
      <c r="LMS93" s="89"/>
      <c r="LMT93" s="90"/>
      <c r="LMU93" s="36"/>
      <c r="LMV93" s="37"/>
      <c r="LMW93" s="33"/>
      <c r="LMX93" s="34"/>
      <c r="LMY93" s="34"/>
      <c r="LMZ93" s="35">
        <f t="shared" ref="LMZ93" si="2171">SUM(LMZ94:LMZ95)</f>
        <v>0</v>
      </c>
      <c r="LNA93" s="35">
        <f t="shared" ref="LNA93" si="2172">SUM(LNA94:LNA95)</f>
        <v>0</v>
      </c>
      <c r="LNB93" s="35">
        <f t="shared" ref="LNB93" si="2173">SUM(LNB94:LNB95)</f>
        <v>0</v>
      </c>
      <c r="LNC93" s="35">
        <f t="shared" ref="LNC93" si="2174">SUM(LNC94:LNC95)</f>
        <v>0</v>
      </c>
      <c r="LND93" s="35"/>
      <c r="LNE93" s="86" t="s">
        <v>244</v>
      </c>
      <c r="LNF93" s="87" t="s">
        <v>250</v>
      </c>
      <c r="LNG93" s="88"/>
      <c r="LNH93" s="89"/>
      <c r="LNI93" s="89"/>
      <c r="LNJ93" s="90"/>
      <c r="LNK93" s="36"/>
      <c r="LNL93" s="37"/>
      <c r="LNM93" s="33"/>
      <c r="LNN93" s="34"/>
      <c r="LNO93" s="34"/>
      <c r="LNP93" s="35">
        <f t="shared" ref="LNP93" si="2175">SUM(LNP94:LNP95)</f>
        <v>0</v>
      </c>
      <c r="LNQ93" s="35">
        <f t="shared" ref="LNQ93" si="2176">SUM(LNQ94:LNQ95)</f>
        <v>0</v>
      </c>
      <c r="LNR93" s="35">
        <f t="shared" ref="LNR93" si="2177">SUM(LNR94:LNR95)</f>
        <v>0</v>
      </c>
      <c r="LNS93" s="35">
        <f t="shared" ref="LNS93" si="2178">SUM(LNS94:LNS95)</f>
        <v>0</v>
      </c>
      <c r="LNT93" s="35"/>
      <c r="LNU93" s="86" t="s">
        <v>244</v>
      </c>
      <c r="LNV93" s="87" t="s">
        <v>250</v>
      </c>
      <c r="LNW93" s="88"/>
      <c r="LNX93" s="89"/>
      <c r="LNY93" s="89"/>
      <c r="LNZ93" s="90"/>
      <c r="LOA93" s="36"/>
      <c r="LOB93" s="37"/>
      <c r="LOC93" s="33"/>
      <c r="LOD93" s="34"/>
      <c r="LOE93" s="34"/>
      <c r="LOF93" s="35">
        <f t="shared" ref="LOF93" si="2179">SUM(LOF94:LOF95)</f>
        <v>0</v>
      </c>
      <c r="LOG93" s="35">
        <f t="shared" ref="LOG93" si="2180">SUM(LOG94:LOG95)</f>
        <v>0</v>
      </c>
      <c r="LOH93" s="35">
        <f t="shared" ref="LOH93" si="2181">SUM(LOH94:LOH95)</f>
        <v>0</v>
      </c>
      <c r="LOI93" s="35">
        <f t="shared" ref="LOI93" si="2182">SUM(LOI94:LOI95)</f>
        <v>0</v>
      </c>
      <c r="LOJ93" s="35"/>
      <c r="LOK93" s="86" t="s">
        <v>244</v>
      </c>
      <c r="LOL93" s="87" t="s">
        <v>250</v>
      </c>
      <c r="LOM93" s="88"/>
      <c r="LON93" s="89"/>
      <c r="LOO93" s="89"/>
      <c r="LOP93" s="90"/>
      <c r="LOQ93" s="36"/>
      <c r="LOR93" s="37"/>
      <c r="LOS93" s="33"/>
      <c r="LOT93" s="34"/>
      <c r="LOU93" s="34"/>
      <c r="LOV93" s="35">
        <f t="shared" ref="LOV93" si="2183">SUM(LOV94:LOV95)</f>
        <v>0</v>
      </c>
      <c r="LOW93" s="35">
        <f t="shared" ref="LOW93" si="2184">SUM(LOW94:LOW95)</f>
        <v>0</v>
      </c>
      <c r="LOX93" s="35">
        <f t="shared" ref="LOX93" si="2185">SUM(LOX94:LOX95)</f>
        <v>0</v>
      </c>
      <c r="LOY93" s="35">
        <f t="shared" ref="LOY93" si="2186">SUM(LOY94:LOY95)</f>
        <v>0</v>
      </c>
      <c r="LOZ93" s="35"/>
      <c r="LPA93" s="86" t="s">
        <v>244</v>
      </c>
      <c r="LPB93" s="87" t="s">
        <v>250</v>
      </c>
      <c r="LPC93" s="88"/>
      <c r="LPD93" s="89"/>
      <c r="LPE93" s="89"/>
      <c r="LPF93" s="90"/>
      <c r="LPG93" s="36"/>
      <c r="LPH93" s="37"/>
      <c r="LPI93" s="33"/>
      <c r="LPJ93" s="34"/>
      <c r="LPK93" s="34"/>
      <c r="LPL93" s="35">
        <f t="shared" ref="LPL93" si="2187">SUM(LPL94:LPL95)</f>
        <v>0</v>
      </c>
      <c r="LPM93" s="35">
        <f t="shared" ref="LPM93" si="2188">SUM(LPM94:LPM95)</f>
        <v>0</v>
      </c>
      <c r="LPN93" s="35">
        <f t="shared" ref="LPN93" si="2189">SUM(LPN94:LPN95)</f>
        <v>0</v>
      </c>
      <c r="LPO93" s="35">
        <f t="shared" ref="LPO93" si="2190">SUM(LPO94:LPO95)</f>
        <v>0</v>
      </c>
      <c r="LPP93" s="35"/>
      <c r="LPQ93" s="86" t="s">
        <v>244</v>
      </c>
      <c r="LPR93" s="87" t="s">
        <v>250</v>
      </c>
      <c r="LPS93" s="88"/>
      <c r="LPT93" s="89"/>
      <c r="LPU93" s="89"/>
      <c r="LPV93" s="90"/>
      <c r="LPW93" s="36"/>
      <c r="LPX93" s="37"/>
      <c r="LPY93" s="33"/>
      <c r="LPZ93" s="34"/>
      <c r="LQA93" s="34"/>
      <c r="LQB93" s="35">
        <f t="shared" ref="LQB93" si="2191">SUM(LQB94:LQB95)</f>
        <v>0</v>
      </c>
      <c r="LQC93" s="35">
        <f t="shared" ref="LQC93" si="2192">SUM(LQC94:LQC95)</f>
        <v>0</v>
      </c>
      <c r="LQD93" s="35">
        <f t="shared" ref="LQD93" si="2193">SUM(LQD94:LQD95)</f>
        <v>0</v>
      </c>
      <c r="LQE93" s="35">
        <f t="shared" ref="LQE93" si="2194">SUM(LQE94:LQE95)</f>
        <v>0</v>
      </c>
      <c r="LQF93" s="35"/>
      <c r="LQG93" s="86" t="s">
        <v>244</v>
      </c>
      <c r="LQH93" s="87" t="s">
        <v>250</v>
      </c>
      <c r="LQI93" s="88"/>
      <c r="LQJ93" s="89"/>
      <c r="LQK93" s="89"/>
      <c r="LQL93" s="90"/>
      <c r="LQM93" s="36"/>
      <c r="LQN93" s="37"/>
      <c r="LQO93" s="33"/>
      <c r="LQP93" s="34"/>
      <c r="LQQ93" s="34"/>
      <c r="LQR93" s="35">
        <f t="shared" ref="LQR93" si="2195">SUM(LQR94:LQR95)</f>
        <v>0</v>
      </c>
      <c r="LQS93" s="35">
        <f t="shared" ref="LQS93" si="2196">SUM(LQS94:LQS95)</f>
        <v>0</v>
      </c>
      <c r="LQT93" s="35">
        <f t="shared" ref="LQT93" si="2197">SUM(LQT94:LQT95)</f>
        <v>0</v>
      </c>
      <c r="LQU93" s="35">
        <f t="shared" ref="LQU93" si="2198">SUM(LQU94:LQU95)</f>
        <v>0</v>
      </c>
      <c r="LQV93" s="35"/>
      <c r="LQW93" s="86" t="s">
        <v>244</v>
      </c>
      <c r="LQX93" s="87" t="s">
        <v>250</v>
      </c>
      <c r="LQY93" s="88"/>
      <c r="LQZ93" s="89"/>
      <c r="LRA93" s="89"/>
      <c r="LRB93" s="90"/>
      <c r="LRC93" s="36"/>
      <c r="LRD93" s="37"/>
      <c r="LRE93" s="33"/>
      <c r="LRF93" s="34"/>
      <c r="LRG93" s="34"/>
      <c r="LRH93" s="35">
        <f t="shared" ref="LRH93" si="2199">SUM(LRH94:LRH95)</f>
        <v>0</v>
      </c>
      <c r="LRI93" s="35">
        <f t="shared" ref="LRI93" si="2200">SUM(LRI94:LRI95)</f>
        <v>0</v>
      </c>
      <c r="LRJ93" s="35">
        <f t="shared" ref="LRJ93" si="2201">SUM(LRJ94:LRJ95)</f>
        <v>0</v>
      </c>
      <c r="LRK93" s="35">
        <f t="shared" ref="LRK93" si="2202">SUM(LRK94:LRK95)</f>
        <v>0</v>
      </c>
      <c r="LRL93" s="35"/>
      <c r="LRM93" s="86" t="s">
        <v>244</v>
      </c>
      <c r="LRN93" s="87" t="s">
        <v>250</v>
      </c>
      <c r="LRO93" s="88"/>
      <c r="LRP93" s="89"/>
      <c r="LRQ93" s="89"/>
      <c r="LRR93" s="90"/>
      <c r="LRS93" s="36"/>
      <c r="LRT93" s="37"/>
      <c r="LRU93" s="33"/>
      <c r="LRV93" s="34"/>
      <c r="LRW93" s="34"/>
      <c r="LRX93" s="35">
        <f t="shared" ref="LRX93" si="2203">SUM(LRX94:LRX95)</f>
        <v>0</v>
      </c>
      <c r="LRY93" s="35">
        <f t="shared" ref="LRY93" si="2204">SUM(LRY94:LRY95)</f>
        <v>0</v>
      </c>
      <c r="LRZ93" s="35">
        <f t="shared" ref="LRZ93" si="2205">SUM(LRZ94:LRZ95)</f>
        <v>0</v>
      </c>
      <c r="LSA93" s="35">
        <f t="shared" ref="LSA93" si="2206">SUM(LSA94:LSA95)</f>
        <v>0</v>
      </c>
      <c r="LSB93" s="35"/>
      <c r="LSC93" s="86" t="s">
        <v>244</v>
      </c>
      <c r="LSD93" s="87" t="s">
        <v>250</v>
      </c>
      <c r="LSE93" s="88"/>
      <c r="LSF93" s="89"/>
      <c r="LSG93" s="89"/>
      <c r="LSH93" s="90"/>
      <c r="LSI93" s="36"/>
      <c r="LSJ93" s="37"/>
      <c r="LSK93" s="33"/>
      <c r="LSL93" s="34"/>
      <c r="LSM93" s="34"/>
      <c r="LSN93" s="35">
        <f t="shared" ref="LSN93" si="2207">SUM(LSN94:LSN95)</f>
        <v>0</v>
      </c>
      <c r="LSO93" s="35">
        <f t="shared" ref="LSO93" si="2208">SUM(LSO94:LSO95)</f>
        <v>0</v>
      </c>
      <c r="LSP93" s="35">
        <f t="shared" ref="LSP93" si="2209">SUM(LSP94:LSP95)</f>
        <v>0</v>
      </c>
      <c r="LSQ93" s="35">
        <f t="shared" ref="LSQ93" si="2210">SUM(LSQ94:LSQ95)</f>
        <v>0</v>
      </c>
      <c r="LSR93" s="35"/>
      <c r="LSS93" s="86" t="s">
        <v>244</v>
      </c>
      <c r="LST93" s="87" t="s">
        <v>250</v>
      </c>
      <c r="LSU93" s="88"/>
      <c r="LSV93" s="89"/>
      <c r="LSW93" s="89"/>
      <c r="LSX93" s="90"/>
      <c r="LSY93" s="36"/>
      <c r="LSZ93" s="37"/>
      <c r="LTA93" s="33"/>
      <c r="LTB93" s="34"/>
      <c r="LTC93" s="34"/>
      <c r="LTD93" s="35">
        <f t="shared" ref="LTD93" si="2211">SUM(LTD94:LTD95)</f>
        <v>0</v>
      </c>
      <c r="LTE93" s="35">
        <f t="shared" ref="LTE93" si="2212">SUM(LTE94:LTE95)</f>
        <v>0</v>
      </c>
      <c r="LTF93" s="35">
        <f t="shared" ref="LTF93" si="2213">SUM(LTF94:LTF95)</f>
        <v>0</v>
      </c>
      <c r="LTG93" s="35">
        <f t="shared" ref="LTG93" si="2214">SUM(LTG94:LTG95)</f>
        <v>0</v>
      </c>
      <c r="LTH93" s="35"/>
      <c r="LTI93" s="86" t="s">
        <v>244</v>
      </c>
      <c r="LTJ93" s="87" t="s">
        <v>250</v>
      </c>
      <c r="LTK93" s="88"/>
      <c r="LTL93" s="89"/>
      <c r="LTM93" s="89"/>
      <c r="LTN93" s="90"/>
      <c r="LTO93" s="36"/>
      <c r="LTP93" s="37"/>
      <c r="LTQ93" s="33"/>
      <c r="LTR93" s="34"/>
      <c r="LTS93" s="34"/>
      <c r="LTT93" s="35">
        <f t="shared" ref="LTT93" si="2215">SUM(LTT94:LTT95)</f>
        <v>0</v>
      </c>
      <c r="LTU93" s="35">
        <f t="shared" ref="LTU93" si="2216">SUM(LTU94:LTU95)</f>
        <v>0</v>
      </c>
      <c r="LTV93" s="35">
        <f t="shared" ref="LTV93" si="2217">SUM(LTV94:LTV95)</f>
        <v>0</v>
      </c>
      <c r="LTW93" s="35">
        <f t="shared" ref="LTW93" si="2218">SUM(LTW94:LTW95)</f>
        <v>0</v>
      </c>
      <c r="LTX93" s="35"/>
      <c r="LTY93" s="86" t="s">
        <v>244</v>
      </c>
      <c r="LTZ93" s="87" t="s">
        <v>250</v>
      </c>
      <c r="LUA93" s="88"/>
      <c r="LUB93" s="89"/>
      <c r="LUC93" s="89"/>
      <c r="LUD93" s="90"/>
      <c r="LUE93" s="36"/>
      <c r="LUF93" s="37"/>
      <c r="LUG93" s="33"/>
      <c r="LUH93" s="34"/>
      <c r="LUI93" s="34"/>
      <c r="LUJ93" s="35">
        <f t="shared" ref="LUJ93" si="2219">SUM(LUJ94:LUJ95)</f>
        <v>0</v>
      </c>
      <c r="LUK93" s="35">
        <f t="shared" ref="LUK93" si="2220">SUM(LUK94:LUK95)</f>
        <v>0</v>
      </c>
      <c r="LUL93" s="35">
        <f t="shared" ref="LUL93" si="2221">SUM(LUL94:LUL95)</f>
        <v>0</v>
      </c>
      <c r="LUM93" s="35">
        <f t="shared" ref="LUM93" si="2222">SUM(LUM94:LUM95)</f>
        <v>0</v>
      </c>
      <c r="LUN93" s="35"/>
      <c r="LUO93" s="86" t="s">
        <v>244</v>
      </c>
      <c r="LUP93" s="87" t="s">
        <v>250</v>
      </c>
      <c r="LUQ93" s="88"/>
      <c r="LUR93" s="89"/>
      <c r="LUS93" s="89"/>
      <c r="LUT93" s="90"/>
      <c r="LUU93" s="36"/>
      <c r="LUV93" s="37"/>
      <c r="LUW93" s="33"/>
      <c r="LUX93" s="34"/>
      <c r="LUY93" s="34"/>
      <c r="LUZ93" s="35">
        <f t="shared" ref="LUZ93" si="2223">SUM(LUZ94:LUZ95)</f>
        <v>0</v>
      </c>
      <c r="LVA93" s="35">
        <f t="shared" ref="LVA93" si="2224">SUM(LVA94:LVA95)</f>
        <v>0</v>
      </c>
      <c r="LVB93" s="35">
        <f t="shared" ref="LVB93" si="2225">SUM(LVB94:LVB95)</f>
        <v>0</v>
      </c>
      <c r="LVC93" s="35">
        <f t="shared" ref="LVC93" si="2226">SUM(LVC94:LVC95)</f>
        <v>0</v>
      </c>
      <c r="LVD93" s="35"/>
      <c r="LVE93" s="86" t="s">
        <v>244</v>
      </c>
      <c r="LVF93" s="87" t="s">
        <v>250</v>
      </c>
      <c r="LVG93" s="88"/>
      <c r="LVH93" s="89"/>
      <c r="LVI93" s="89"/>
      <c r="LVJ93" s="90"/>
      <c r="LVK93" s="36"/>
      <c r="LVL93" s="37"/>
      <c r="LVM93" s="33"/>
      <c r="LVN93" s="34"/>
      <c r="LVO93" s="34"/>
      <c r="LVP93" s="35">
        <f t="shared" ref="LVP93" si="2227">SUM(LVP94:LVP95)</f>
        <v>0</v>
      </c>
      <c r="LVQ93" s="35">
        <f t="shared" ref="LVQ93" si="2228">SUM(LVQ94:LVQ95)</f>
        <v>0</v>
      </c>
      <c r="LVR93" s="35">
        <f t="shared" ref="LVR93" si="2229">SUM(LVR94:LVR95)</f>
        <v>0</v>
      </c>
      <c r="LVS93" s="35">
        <f t="shared" ref="LVS93" si="2230">SUM(LVS94:LVS95)</f>
        <v>0</v>
      </c>
      <c r="LVT93" s="35"/>
      <c r="LVU93" s="86" t="s">
        <v>244</v>
      </c>
      <c r="LVV93" s="87" t="s">
        <v>250</v>
      </c>
      <c r="LVW93" s="88"/>
      <c r="LVX93" s="89"/>
      <c r="LVY93" s="89"/>
      <c r="LVZ93" s="90"/>
      <c r="LWA93" s="36"/>
      <c r="LWB93" s="37"/>
      <c r="LWC93" s="33"/>
      <c r="LWD93" s="34"/>
      <c r="LWE93" s="34"/>
      <c r="LWF93" s="35">
        <f t="shared" ref="LWF93" si="2231">SUM(LWF94:LWF95)</f>
        <v>0</v>
      </c>
      <c r="LWG93" s="35">
        <f t="shared" ref="LWG93" si="2232">SUM(LWG94:LWG95)</f>
        <v>0</v>
      </c>
      <c r="LWH93" s="35">
        <f t="shared" ref="LWH93" si="2233">SUM(LWH94:LWH95)</f>
        <v>0</v>
      </c>
      <c r="LWI93" s="35">
        <f t="shared" ref="LWI93" si="2234">SUM(LWI94:LWI95)</f>
        <v>0</v>
      </c>
      <c r="LWJ93" s="35"/>
      <c r="LWK93" s="86" t="s">
        <v>244</v>
      </c>
      <c r="LWL93" s="87" t="s">
        <v>250</v>
      </c>
      <c r="LWM93" s="88"/>
      <c r="LWN93" s="89"/>
      <c r="LWO93" s="89"/>
      <c r="LWP93" s="90"/>
      <c r="LWQ93" s="36"/>
      <c r="LWR93" s="37"/>
      <c r="LWS93" s="33"/>
      <c r="LWT93" s="34"/>
      <c r="LWU93" s="34"/>
      <c r="LWV93" s="35">
        <f t="shared" ref="LWV93" si="2235">SUM(LWV94:LWV95)</f>
        <v>0</v>
      </c>
      <c r="LWW93" s="35">
        <f t="shared" ref="LWW93" si="2236">SUM(LWW94:LWW95)</f>
        <v>0</v>
      </c>
      <c r="LWX93" s="35">
        <f t="shared" ref="LWX93" si="2237">SUM(LWX94:LWX95)</f>
        <v>0</v>
      </c>
      <c r="LWY93" s="35">
        <f t="shared" ref="LWY93" si="2238">SUM(LWY94:LWY95)</f>
        <v>0</v>
      </c>
      <c r="LWZ93" s="35"/>
      <c r="LXA93" s="86" t="s">
        <v>244</v>
      </c>
      <c r="LXB93" s="87" t="s">
        <v>250</v>
      </c>
      <c r="LXC93" s="88"/>
      <c r="LXD93" s="89"/>
      <c r="LXE93" s="89"/>
      <c r="LXF93" s="90"/>
      <c r="LXG93" s="36"/>
      <c r="LXH93" s="37"/>
      <c r="LXI93" s="33"/>
      <c r="LXJ93" s="34"/>
      <c r="LXK93" s="34"/>
      <c r="LXL93" s="35">
        <f t="shared" ref="LXL93" si="2239">SUM(LXL94:LXL95)</f>
        <v>0</v>
      </c>
      <c r="LXM93" s="35">
        <f t="shared" ref="LXM93" si="2240">SUM(LXM94:LXM95)</f>
        <v>0</v>
      </c>
      <c r="LXN93" s="35">
        <f t="shared" ref="LXN93" si="2241">SUM(LXN94:LXN95)</f>
        <v>0</v>
      </c>
      <c r="LXO93" s="35">
        <f t="shared" ref="LXO93" si="2242">SUM(LXO94:LXO95)</f>
        <v>0</v>
      </c>
      <c r="LXP93" s="35"/>
      <c r="LXQ93" s="86" t="s">
        <v>244</v>
      </c>
      <c r="LXR93" s="87" t="s">
        <v>250</v>
      </c>
      <c r="LXS93" s="88"/>
      <c r="LXT93" s="89"/>
      <c r="LXU93" s="89"/>
      <c r="LXV93" s="90"/>
      <c r="LXW93" s="36"/>
      <c r="LXX93" s="37"/>
      <c r="LXY93" s="33"/>
      <c r="LXZ93" s="34"/>
      <c r="LYA93" s="34"/>
      <c r="LYB93" s="35">
        <f t="shared" ref="LYB93" si="2243">SUM(LYB94:LYB95)</f>
        <v>0</v>
      </c>
      <c r="LYC93" s="35">
        <f t="shared" ref="LYC93" si="2244">SUM(LYC94:LYC95)</f>
        <v>0</v>
      </c>
      <c r="LYD93" s="35">
        <f t="shared" ref="LYD93" si="2245">SUM(LYD94:LYD95)</f>
        <v>0</v>
      </c>
      <c r="LYE93" s="35">
        <f t="shared" ref="LYE93" si="2246">SUM(LYE94:LYE95)</f>
        <v>0</v>
      </c>
      <c r="LYF93" s="35"/>
      <c r="LYG93" s="86" t="s">
        <v>244</v>
      </c>
      <c r="LYH93" s="87" t="s">
        <v>250</v>
      </c>
      <c r="LYI93" s="88"/>
      <c r="LYJ93" s="89"/>
      <c r="LYK93" s="89"/>
      <c r="LYL93" s="90"/>
      <c r="LYM93" s="36"/>
      <c r="LYN93" s="37"/>
      <c r="LYO93" s="33"/>
      <c r="LYP93" s="34"/>
      <c r="LYQ93" s="34"/>
      <c r="LYR93" s="35">
        <f t="shared" ref="LYR93" si="2247">SUM(LYR94:LYR95)</f>
        <v>0</v>
      </c>
      <c r="LYS93" s="35">
        <f t="shared" ref="LYS93" si="2248">SUM(LYS94:LYS95)</f>
        <v>0</v>
      </c>
      <c r="LYT93" s="35">
        <f t="shared" ref="LYT93" si="2249">SUM(LYT94:LYT95)</f>
        <v>0</v>
      </c>
      <c r="LYU93" s="35">
        <f t="shared" ref="LYU93" si="2250">SUM(LYU94:LYU95)</f>
        <v>0</v>
      </c>
      <c r="LYV93" s="35"/>
      <c r="LYW93" s="86" t="s">
        <v>244</v>
      </c>
      <c r="LYX93" s="87" t="s">
        <v>250</v>
      </c>
      <c r="LYY93" s="88"/>
      <c r="LYZ93" s="89"/>
      <c r="LZA93" s="89"/>
      <c r="LZB93" s="90"/>
      <c r="LZC93" s="36"/>
      <c r="LZD93" s="37"/>
      <c r="LZE93" s="33"/>
      <c r="LZF93" s="34"/>
      <c r="LZG93" s="34"/>
      <c r="LZH93" s="35">
        <f t="shared" ref="LZH93" si="2251">SUM(LZH94:LZH95)</f>
        <v>0</v>
      </c>
      <c r="LZI93" s="35">
        <f t="shared" ref="LZI93" si="2252">SUM(LZI94:LZI95)</f>
        <v>0</v>
      </c>
      <c r="LZJ93" s="35">
        <f t="shared" ref="LZJ93" si="2253">SUM(LZJ94:LZJ95)</f>
        <v>0</v>
      </c>
      <c r="LZK93" s="35">
        <f t="shared" ref="LZK93" si="2254">SUM(LZK94:LZK95)</f>
        <v>0</v>
      </c>
      <c r="LZL93" s="35"/>
      <c r="LZM93" s="86" t="s">
        <v>244</v>
      </c>
      <c r="LZN93" s="87" t="s">
        <v>250</v>
      </c>
      <c r="LZO93" s="88"/>
      <c r="LZP93" s="89"/>
      <c r="LZQ93" s="89"/>
      <c r="LZR93" s="90"/>
      <c r="LZS93" s="36"/>
      <c r="LZT93" s="37"/>
      <c r="LZU93" s="33"/>
      <c r="LZV93" s="34"/>
      <c r="LZW93" s="34"/>
      <c r="LZX93" s="35">
        <f t="shared" ref="LZX93" si="2255">SUM(LZX94:LZX95)</f>
        <v>0</v>
      </c>
      <c r="LZY93" s="35">
        <f t="shared" ref="LZY93" si="2256">SUM(LZY94:LZY95)</f>
        <v>0</v>
      </c>
      <c r="LZZ93" s="35">
        <f t="shared" ref="LZZ93" si="2257">SUM(LZZ94:LZZ95)</f>
        <v>0</v>
      </c>
      <c r="MAA93" s="35">
        <f t="shared" ref="MAA93" si="2258">SUM(MAA94:MAA95)</f>
        <v>0</v>
      </c>
      <c r="MAB93" s="35"/>
      <c r="MAC93" s="86" t="s">
        <v>244</v>
      </c>
      <c r="MAD93" s="87" t="s">
        <v>250</v>
      </c>
      <c r="MAE93" s="88"/>
      <c r="MAF93" s="89"/>
      <c r="MAG93" s="89"/>
      <c r="MAH93" s="90"/>
      <c r="MAI93" s="36"/>
      <c r="MAJ93" s="37"/>
      <c r="MAK93" s="33"/>
      <c r="MAL93" s="34"/>
      <c r="MAM93" s="34"/>
      <c r="MAN93" s="35">
        <f t="shared" ref="MAN93" si="2259">SUM(MAN94:MAN95)</f>
        <v>0</v>
      </c>
      <c r="MAO93" s="35">
        <f t="shared" ref="MAO93" si="2260">SUM(MAO94:MAO95)</f>
        <v>0</v>
      </c>
      <c r="MAP93" s="35">
        <f t="shared" ref="MAP93" si="2261">SUM(MAP94:MAP95)</f>
        <v>0</v>
      </c>
      <c r="MAQ93" s="35">
        <f t="shared" ref="MAQ93" si="2262">SUM(MAQ94:MAQ95)</f>
        <v>0</v>
      </c>
      <c r="MAR93" s="35"/>
      <c r="MAS93" s="86" t="s">
        <v>244</v>
      </c>
      <c r="MAT93" s="87" t="s">
        <v>250</v>
      </c>
      <c r="MAU93" s="88"/>
      <c r="MAV93" s="89"/>
      <c r="MAW93" s="89"/>
      <c r="MAX93" s="90"/>
      <c r="MAY93" s="36"/>
      <c r="MAZ93" s="37"/>
      <c r="MBA93" s="33"/>
      <c r="MBB93" s="34"/>
      <c r="MBC93" s="34"/>
      <c r="MBD93" s="35">
        <f t="shared" ref="MBD93" si="2263">SUM(MBD94:MBD95)</f>
        <v>0</v>
      </c>
      <c r="MBE93" s="35">
        <f t="shared" ref="MBE93" si="2264">SUM(MBE94:MBE95)</f>
        <v>0</v>
      </c>
      <c r="MBF93" s="35">
        <f t="shared" ref="MBF93" si="2265">SUM(MBF94:MBF95)</f>
        <v>0</v>
      </c>
      <c r="MBG93" s="35">
        <f t="shared" ref="MBG93" si="2266">SUM(MBG94:MBG95)</f>
        <v>0</v>
      </c>
      <c r="MBH93" s="35"/>
      <c r="MBI93" s="86" t="s">
        <v>244</v>
      </c>
      <c r="MBJ93" s="87" t="s">
        <v>250</v>
      </c>
      <c r="MBK93" s="88"/>
      <c r="MBL93" s="89"/>
      <c r="MBM93" s="89"/>
      <c r="MBN93" s="90"/>
      <c r="MBO93" s="36"/>
      <c r="MBP93" s="37"/>
      <c r="MBQ93" s="33"/>
      <c r="MBR93" s="34"/>
      <c r="MBS93" s="34"/>
      <c r="MBT93" s="35">
        <f t="shared" ref="MBT93" si="2267">SUM(MBT94:MBT95)</f>
        <v>0</v>
      </c>
      <c r="MBU93" s="35">
        <f t="shared" ref="MBU93" si="2268">SUM(MBU94:MBU95)</f>
        <v>0</v>
      </c>
      <c r="MBV93" s="35">
        <f t="shared" ref="MBV93" si="2269">SUM(MBV94:MBV95)</f>
        <v>0</v>
      </c>
      <c r="MBW93" s="35">
        <f t="shared" ref="MBW93" si="2270">SUM(MBW94:MBW95)</f>
        <v>0</v>
      </c>
      <c r="MBX93" s="35"/>
      <c r="MBY93" s="86" t="s">
        <v>244</v>
      </c>
      <c r="MBZ93" s="87" t="s">
        <v>250</v>
      </c>
      <c r="MCA93" s="88"/>
      <c r="MCB93" s="89"/>
      <c r="MCC93" s="89"/>
      <c r="MCD93" s="90"/>
      <c r="MCE93" s="36"/>
      <c r="MCF93" s="37"/>
      <c r="MCG93" s="33"/>
      <c r="MCH93" s="34"/>
      <c r="MCI93" s="34"/>
      <c r="MCJ93" s="35">
        <f t="shared" ref="MCJ93" si="2271">SUM(MCJ94:MCJ95)</f>
        <v>0</v>
      </c>
      <c r="MCK93" s="35">
        <f t="shared" ref="MCK93" si="2272">SUM(MCK94:MCK95)</f>
        <v>0</v>
      </c>
      <c r="MCL93" s="35">
        <f t="shared" ref="MCL93" si="2273">SUM(MCL94:MCL95)</f>
        <v>0</v>
      </c>
      <c r="MCM93" s="35">
        <f t="shared" ref="MCM93" si="2274">SUM(MCM94:MCM95)</f>
        <v>0</v>
      </c>
      <c r="MCN93" s="35"/>
      <c r="MCO93" s="86" t="s">
        <v>244</v>
      </c>
      <c r="MCP93" s="87" t="s">
        <v>250</v>
      </c>
      <c r="MCQ93" s="88"/>
      <c r="MCR93" s="89"/>
      <c r="MCS93" s="89"/>
      <c r="MCT93" s="90"/>
      <c r="MCU93" s="36"/>
      <c r="MCV93" s="37"/>
      <c r="MCW93" s="33"/>
      <c r="MCX93" s="34"/>
      <c r="MCY93" s="34"/>
      <c r="MCZ93" s="35">
        <f t="shared" ref="MCZ93" si="2275">SUM(MCZ94:MCZ95)</f>
        <v>0</v>
      </c>
      <c r="MDA93" s="35">
        <f t="shared" ref="MDA93" si="2276">SUM(MDA94:MDA95)</f>
        <v>0</v>
      </c>
      <c r="MDB93" s="35">
        <f t="shared" ref="MDB93" si="2277">SUM(MDB94:MDB95)</f>
        <v>0</v>
      </c>
      <c r="MDC93" s="35">
        <f t="shared" ref="MDC93" si="2278">SUM(MDC94:MDC95)</f>
        <v>0</v>
      </c>
      <c r="MDD93" s="35"/>
      <c r="MDE93" s="86" t="s">
        <v>244</v>
      </c>
      <c r="MDF93" s="87" t="s">
        <v>250</v>
      </c>
      <c r="MDG93" s="88"/>
      <c r="MDH93" s="89"/>
      <c r="MDI93" s="89"/>
      <c r="MDJ93" s="90"/>
      <c r="MDK93" s="36"/>
      <c r="MDL93" s="37"/>
      <c r="MDM93" s="33"/>
      <c r="MDN93" s="34"/>
      <c r="MDO93" s="34"/>
      <c r="MDP93" s="35">
        <f t="shared" ref="MDP93" si="2279">SUM(MDP94:MDP95)</f>
        <v>0</v>
      </c>
      <c r="MDQ93" s="35">
        <f t="shared" ref="MDQ93" si="2280">SUM(MDQ94:MDQ95)</f>
        <v>0</v>
      </c>
      <c r="MDR93" s="35">
        <f t="shared" ref="MDR93" si="2281">SUM(MDR94:MDR95)</f>
        <v>0</v>
      </c>
      <c r="MDS93" s="35">
        <f t="shared" ref="MDS93" si="2282">SUM(MDS94:MDS95)</f>
        <v>0</v>
      </c>
      <c r="MDT93" s="35"/>
      <c r="MDU93" s="86" t="s">
        <v>244</v>
      </c>
      <c r="MDV93" s="87" t="s">
        <v>250</v>
      </c>
      <c r="MDW93" s="88"/>
      <c r="MDX93" s="89"/>
      <c r="MDY93" s="89"/>
      <c r="MDZ93" s="90"/>
      <c r="MEA93" s="36"/>
      <c r="MEB93" s="37"/>
      <c r="MEC93" s="33"/>
      <c r="MED93" s="34"/>
      <c r="MEE93" s="34"/>
      <c r="MEF93" s="35">
        <f t="shared" ref="MEF93" si="2283">SUM(MEF94:MEF95)</f>
        <v>0</v>
      </c>
      <c r="MEG93" s="35">
        <f t="shared" ref="MEG93" si="2284">SUM(MEG94:MEG95)</f>
        <v>0</v>
      </c>
      <c r="MEH93" s="35">
        <f t="shared" ref="MEH93" si="2285">SUM(MEH94:MEH95)</f>
        <v>0</v>
      </c>
      <c r="MEI93" s="35">
        <f t="shared" ref="MEI93" si="2286">SUM(MEI94:MEI95)</f>
        <v>0</v>
      </c>
      <c r="MEJ93" s="35"/>
      <c r="MEK93" s="86" t="s">
        <v>244</v>
      </c>
      <c r="MEL93" s="87" t="s">
        <v>250</v>
      </c>
      <c r="MEM93" s="88"/>
      <c r="MEN93" s="89"/>
      <c r="MEO93" s="89"/>
      <c r="MEP93" s="90"/>
      <c r="MEQ93" s="36"/>
      <c r="MER93" s="37"/>
      <c r="MES93" s="33"/>
      <c r="MET93" s="34"/>
      <c r="MEU93" s="34"/>
      <c r="MEV93" s="35">
        <f t="shared" ref="MEV93" si="2287">SUM(MEV94:MEV95)</f>
        <v>0</v>
      </c>
      <c r="MEW93" s="35">
        <f t="shared" ref="MEW93" si="2288">SUM(MEW94:MEW95)</f>
        <v>0</v>
      </c>
      <c r="MEX93" s="35">
        <f t="shared" ref="MEX93" si="2289">SUM(MEX94:MEX95)</f>
        <v>0</v>
      </c>
      <c r="MEY93" s="35">
        <f t="shared" ref="MEY93" si="2290">SUM(MEY94:MEY95)</f>
        <v>0</v>
      </c>
      <c r="MEZ93" s="35"/>
      <c r="MFA93" s="86" t="s">
        <v>244</v>
      </c>
      <c r="MFB93" s="87" t="s">
        <v>250</v>
      </c>
      <c r="MFC93" s="88"/>
      <c r="MFD93" s="89"/>
      <c r="MFE93" s="89"/>
      <c r="MFF93" s="90"/>
      <c r="MFG93" s="36"/>
      <c r="MFH93" s="37"/>
      <c r="MFI93" s="33"/>
      <c r="MFJ93" s="34"/>
      <c r="MFK93" s="34"/>
      <c r="MFL93" s="35">
        <f t="shared" ref="MFL93" si="2291">SUM(MFL94:MFL95)</f>
        <v>0</v>
      </c>
      <c r="MFM93" s="35">
        <f t="shared" ref="MFM93" si="2292">SUM(MFM94:MFM95)</f>
        <v>0</v>
      </c>
      <c r="MFN93" s="35">
        <f t="shared" ref="MFN93" si="2293">SUM(MFN94:MFN95)</f>
        <v>0</v>
      </c>
      <c r="MFO93" s="35">
        <f t="shared" ref="MFO93" si="2294">SUM(MFO94:MFO95)</f>
        <v>0</v>
      </c>
      <c r="MFP93" s="35"/>
      <c r="MFQ93" s="86" t="s">
        <v>244</v>
      </c>
      <c r="MFR93" s="87" t="s">
        <v>250</v>
      </c>
      <c r="MFS93" s="88"/>
      <c r="MFT93" s="89"/>
      <c r="MFU93" s="89"/>
      <c r="MFV93" s="90"/>
      <c r="MFW93" s="36"/>
      <c r="MFX93" s="37"/>
      <c r="MFY93" s="33"/>
      <c r="MFZ93" s="34"/>
      <c r="MGA93" s="34"/>
      <c r="MGB93" s="35">
        <f t="shared" ref="MGB93" si="2295">SUM(MGB94:MGB95)</f>
        <v>0</v>
      </c>
      <c r="MGC93" s="35">
        <f t="shared" ref="MGC93" si="2296">SUM(MGC94:MGC95)</f>
        <v>0</v>
      </c>
      <c r="MGD93" s="35">
        <f t="shared" ref="MGD93" si="2297">SUM(MGD94:MGD95)</f>
        <v>0</v>
      </c>
      <c r="MGE93" s="35">
        <f t="shared" ref="MGE93" si="2298">SUM(MGE94:MGE95)</f>
        <v>0</v>
      </c>
      <c r="MGF93" s="35"/>
      <c r="MGG93" s="86" t="s">
        <v>244</v>
      </c>
      <c r="MGH93" s="87" t="s">
        <v>250</v>
      </c>
      <c r="MGI93" s="88"/>
      <c r="MGJ93" s="89"/>
      <c r="MGK93" s="89"/>
      <c r="MGL93" s="90"/>
      <c r="MGM93" s="36"/>
      <c r="MGN93" s="37"/>
      <c r="MGO93" s="33"/>
      <c r="MGP93" s="34"/>
      <c r="MGQ93" s="34"/>
      <c r="MGR93" s="35">
        <f t="shared" ref="MGR93" si="2299">SUM(MGR94:MGR95)</f>
        <v>0</v>
      </c>
      <c r="MGS93" s="35">
        <f t="shared" ref="MGS93" si="2300">SUM(MGS94:MGS95)</f>
        <v>0</v>
      </c>
      <c r="MGT93" s="35">
        <f t="shared" ref="MGT93" si="2301">SUM(MGT94:MGT95)</f>
        <v>0</v>
      </c>
      <c r="MGU93" s="35">
        <f t="shared" ref="MGU93" si="2302">SUM(MGU94:MGU95)</f>
        <v>0</v>
      </c>
      <c r="MGV93" s="35"/>
      <c r="MGW93" s="86" t="s">
        <v>244</v>
      </c>
      <c r="MGX93" s="87" t="s">
        <v>250</v>
      </c>
      <c r="MGY93" s="88"/>
      <c r="MGZ93" s="89"/>
      <c r="MHA93" s="89"/>
      <c r="MHB93" s="90"/>
      <c r="MHC93" s="36"/>
      <c r="MHD93" s="37"/>
      <c r="MHE93" s="33"/>
      <c r="MHF93" s="34"/>
      <c r="MHG93" s="34"/>
      <c r="MHH93" s="35">
        <f t="shared" ref="MHH93" si="2303">SUM(MHH94:MHH95)</f>
        <v>0</v>
      </c>
      <c r="MHI93" s="35">
        <f t="shared" ref="MHI93" si="2304">SUM(MHI94:MHI95)</f>
        <v>0</v>
      </c>
      <c r="MHJ93" s="35">
        <f t="shared" ref="MHJ93" si="2305">SUM(MHJ94:MHJ95)</f>
        <v>0</v>
      </c>
      <c r="MHK93" s="35">
        <f t="shared" ref="MHK93" si="2306">SUM(MHK94:MHK95)</f>
        <v>0</v>
      </c>
      <c r="MHL93" s="35"/>
      <c r="MHM93" s="86" t="s">
        <v>244</v>
      </c>
      <c r="MHN93" s="87" t="s">
        <v>250</v>
      </c>
      <c r="MHO93" s="88"/>
      <c r="MHP93" s="89"/>
      <c r="MHQ93" s="89"/>
      <c r="MHR93" s="90"/>
      <c r="MHS93" s="36"/>
      <c r="MHT93" s="37"/>
      <c r="MHU93" s="33"/>
      <c r="MHV93" s="34"/>
      <c r="MHW93" s="34"/>
      <c r="MHX93" s="35">
        <f t="shared" ref="MHX93" si="2307">SUM(MHX94:MHX95)</f>
        <v>0</v>
      </c>
      <c r="MHY93" s="35">
        <f t="shared" ref="MHY93" si="2308">SUM(MHY94:MHY95)</f>
        <v>0</v>
      </c>
      <c r="MHZ93" s="35">
        <f t="shared" ref="MHZ93" si="2309">SUM(MHZ94:MHZ95)</f>
        <v>0</v>
      </c>
      <c r="MIA93" s="35">
        <f t="shared" ref="MIA93" si="2310">SUM(MIA94:MIA95)</f>
        <v>0</v>
      </c>
      <c r="MIB93" s="35"/>
      <c r="MIC93" s="86" t="s">
        <v>244</v>
      </c>
      <c r="MID93" s="87" t="s">
        <v>250</v>
      </c>
      <c r="MIE93" s="88"/>
      <c r="MIF93" s="89"/>
      <c r="MIG93" s="89"/>
      <c r="MIH93" s="90"/>
      <c r="MII93" s="36"/>
      <c r="MIJ93" s="37"/>
      <c r="MIK93" s="33"/>
      <c r="MIL93" s="34"/>
      <c r="MIM93" s="34"/>
      <c r="MIN93" s="35">
        <f t="shared" ref="MIN93" si="2311">SUM(MIN94:MIN95)</f>
        <v>0</v>
      </c>
      <c r="MIO93" s="35">
        <f t="shared" ref="MIO93" si="2312">SUM(MIO94:MIO95)</f>
        <v>0</v>
      </c>
      <c r="MIP93" s="35">
        <f t="shared" ref="MIP93" si="2313">SUM(MIP94:MIP95)</f>
        <v>0</v>
      </c>
      <c r="MIQ93" s="35">
        <f t="shared" ref="MIQ93" si="2314">SUM(MIQ94:MIQ95)</f>
        <v>0</v>
      </c>
      <c r="MIR93" s="35"/>
      <c r="MIS93" s="86" t="s">
        <v>244</v>
      </c>
      <c r="MIT93" s="87" t="s">
        <v>250</v>
      </c>
      <c r="MIU93" s="88"/>
      <c r="MIV93" s="89"/>
      <c r="MIW93" s="89"/>
      <c r="MIX93" s="90"/>
      <c r="MIY93" s="36"/>
      <c r="MIZ93" s="37"/>
      <c r="MJA93" s="33"/>
      <c r="MJB93" s="34"/>
      <c r="MJC93" s="34"/>
      <c r="MJD93" s="35">
        <f t="shared" ref="MJD93" si="2315">SUM(MJD94:MJD95)</f>
        <v>0</v>
      </c>
      <c r="MJE93" s="35">
        <f t="shared" ref="MJE93" si="2316">SUM(MJE94:MJE95)</f>
        <v>0</v>
      </c>
      <c r="MJF93" s="35">
        <f t="shared" ref="MJF93" si="2317">SUM(MJF94:MJF95)</f>
        <v>0</v>
      </c>
      <c r="MJG93" s="35">
        <f t="shared" ref="MJG93" si="2318">SUM(MJG94:MJG95)</f>
        <v>0</v>
      </c>
      <c r="MJH93" s="35"/>
      <c r="MJI93" s="86" t="s">
        <v>244</v>
      </c>
      <c r="MJJ93" s="87" t="s">
        <v>250</v>
      </c>
      <c r="MJK93" s="88"/>
      <c r="MJL93" s="89"/>
      <c r="MJM93" s="89"/>
      <c r="MJN93" s="90"/>
      <c r="MJO93" s="36"/>
      <c r="MJP93" s="37"/>
      <c r="MJQ93" s="33"/>
      <c r="MJR93" s="34"/>
      <c r="MJS93" s="34"/>
      <c r="MJT93" s="35">
        <f t="shared" ref="MJT93" si="2319">SUM(MJT94:MJT95)</f>
        <v>0</v>
      </c>
      <c r="MJU93" s="35">
        <f t="shared" ref="MJU93" si="2320">SUM(MJU94:MJU95)</f>
        <v>0</v>
      </c>
      <c r="MJV93" s="35">
        <f t="shared" ref="MJV93" si="2321">SUM(MJV94:MJV95)</f>
        <v>0</v>
      </c>
      <c r="MJW93" s="35">
        <f t="shared" ref="MJW93" si="2322">SUM(MJW94:MJW95)</f>
        <v>0</v>
      </c>
      <c r="MJX93" s="35"/>
      <c r="MJY93" s="86" t="s">
        <v>244</v>
      </c>
      <c r="MJZ93" s="87" t="s">
        <v>250</v>
      </c>
      <c r="MKA93" s="88"/>
      <c r="MKB93" s="89"/>
      <c r="MKC93" s="89"/>
      <c r="MKD93" s="90"/>
      <c r="MKE93" s="36"/>
      <c r="MKF93" s="37"/>
      <c r="MKG93" s="33"/>
      <c r="MKH93" s="34"/>
      <c r="MKI93" s="34"/>
      <c r="MKJ93" s="35">
        <f t="shared" ref="MKJ93" si="2323">SUM(MKJ94:MKJ95)</f>
        <v>0</v>
      </c>
      <c r="MKK93" s="35">
        <f t="shared" ref="MKK93" si="2324">SUM(MKK94:MKK95)</f>
        <v>0</v>
      </c>
      <c r="MKL93" s="35">
        <f t="shared" ref="MKL93" si="2325">SUM(MKL94:MKL95)</f>
        <v>0</v>
      </c>
      <c r="MKM93" s="35">
        <f t="shared" ref="MKM93" si="2326">SUM(MKM94:MKM95)</f>
        <v>0</v>
      </c>
      <c r="MKN93" s="35"/>
      <c r="MKO93" s="86" t="s">
        <v>244</v>
      </c>
      <c r="MKP93" s="87" t="s">
        <v>250</v>
      </c>
      <c r="MKQ93" s="88"/>
      <c r="MKR93" s="89"/>
      <c r="MKS93" s="89"/>
      <c r="MKT93" s="90"/>
      <c r="MKU93" s="36"/>
      <c r="MKV93" s="37"/>
      <c r="MKW93" s="33"/>
      <c r="MKX93" s="34"/>
      <c r="MKY93" s="34"/>
      <c r="MKZ93" s="35">
        <f t="shared" ref="MKZ93" si="2327">SUM(MKZ94:MKZ95)</f>
        <v>0</v>
      </c>
      <c r="MLA93" s="35">
        <f t="shared" ref="MLA93" si="2328">SUM(MLA94:MLA95)</f>
        <v>0</v>
      </c>
      <c r="MLB93" s="35">
        <f t="shared" ref="MLB93" si="2329">SUM(MLB94:MLB95)</f>
        <v>0</v>
      </c>
      <c r="MLC93" s="35">
        <f t="shared" ref="MLC93" si="2330">SUM(MLC94:MLC95)</f>
        <v>0</v>
      </c>
      <c r="MLD93" s="35"/>
      <c r="MLE93" s="86" t="s">
        <v>244</v>
      </c>
      <c r="MLF93" s="87" t="s">
        <v>250</v>
      </c>
      <c r="MLG93" s="88"/>
      <c r="MLH93" s="89"/>
      <c r="MLI93" s="89"/>
      <c r="MLJ93" s="90"/>
      <c r="MLK93" s="36"/>
      <c r="MLL93" s="37"/>
      <c r="MLM93" s="33"/>
      <c r="MLN93" s="34"/>
      <c r="MLO93" s="34"/>
      <c r="MLP93" s="35">
        <f t="shared" ref="MLP93" si="2331">SUM(MLP94:MLP95)</f>
        <v>0</v>
      </c>
      <c r="MLQ93" s="35">
        <f t="shared" ref="MLQ93" si="2332">SUM(MLQ94:MLQ95)</f>
        <v>0</v>
      </c>
      <c r="MLR93" s="35">
        <f t="shared" ref="MLR93" si="2333">SUM(MLR94:MLR95)</f>
        <v>0</v>
      </c>
      <c r="MLS93" s="35">
        <f t="shared" ref="MLS93" si="2334">SUM(MLS94:MLS95)</f>
        <v>0</v>
      </c>
      <c r="MLT93" s="35"/>
      <c r="MLU93" s="86" t="s">
        <v>244</v>
      </c>
      <c r="MLV93" s="87" t="s">
        <v>250</v>
      </c>
      <c r="MLW93" s="88"/>
      <c r="MLX93" s="89"/>
      <c r="MLY93" s="89"/>
      <c r="MLZ93" s="90"/>
      <c r="MMA93" s="36"/>
      <c r="MMB93" s="37"/>
      <c r="MMC93" s="33"/>
      <c r="MMD93" s="34"/>
      <c r="MME93" s="34"/>
      <c r="MMF93" s="35">
        <f t="shared" ref="MMF93" si="2335">SUM(MMF94:MMF95)</f>
        <v>0</v>
      </c>
      <c r="MMG93" s="35">
        <f t="shared" ref="MMG93" si="2336">SUM(MMG94:MMG95)</f>
        <v>0</v>
      </c>
      <c r="MMH93" s="35">
        <f t="shared" ref="MMH93" si="2337">SUM(MMH94:MMH95)</f>
        <v>0</v>
      </c>
      <c r="MMI93" s="35">
        <f t="shared" ref="MMI93" si="2338">SUM(MMI94:MMI95)</f>
        <v>0</v>
      </c>
      <c r="MMJ93" s="35"/>
      <c r="MMK93" s="86" t="s">
        <v>244</v>
      </c>
      <c r="MML93" s="87" t="s">
        <v>250</v>
      </c>
      <c r="MMM93" s="88"/>
      <c r="MMN93" s="89"/>
      <c r="MMO93" s="89"/>
      <c r="MMP93" s="90"/>
      <c r="MMQ93" s="36"/>
      <c r="MMR93" s="37"/>
      <c r="MMS93" s="33"/>
      <c r="MMT93" s="34"/>
      <c r="MMU93" s="34"/>
      <c r="MMV93" s="35">
        <f t="shared" ref="MMV93" si="2339">SUM(MMV94:MMV95)</f>
        <v>0</v>
      </c>
      <c r="MMW93" s="35">
        <f t="shared" ref="MMW93" si="2340">SUM(MMW94:MMW95)</f>
        <v>0</v>
      </c>
      <c r="MMX93" s="35">
        <f t="shared" ref="MMX93" si="2341">SUM(MMX94:MMX95)</f>
        <v>0</v>
      </c>
      <c r="MMY93" s="35">
        <f t="shared" ref="MMY93" si="2342">SUM(MMY94:MMY95)</f>
        <v>0</v>
      </c>
      <c r="MMZ93" s="35"/>
      <c r="MNA93" s="86" t="s">
        <v>244</v>
      </c>
      <c r="MNB93" s="87" t="s">
        <v>250</v>
      </c>
      <c r="MNC93" s="88"/>
      <c r="MND93" s="89"/>
      <c r="MNE93" s="89"/>
      <c r="MNF93" s="90"/>
      <c r="MNG93" s="36"/>
      <c r="MNH93" s="37"/>
      <c r="MNI93" s="33"/>
      <c r="MNJ93" s="34"/>
      <c r="MNK93" s="34"/>
      <c r="MNL93" s="35">
        <f t="shared" ref="MNL93" si="2343">SUM(MNL94:MNL95)</f>
        <v>0</v>
      </c>
      <c r="MNM93" s="35">
        <f t="shared" ref="MNM93" si="2344">SUM(MNM94:MNM95)</f>
        <v>0</v>
      </c>
      <c r="MNN93" s="35">
        <f t="shared" ref="MNN93" si="2345">SUM(MNN94:MNN95)</f>
        <v>0</v>
      </c>
      <c r="MNO93" s="35">
        <f t="shared" ref="MNO93" si="2346">SUM(MNO94:MNO95)</f>
        <v>0</v>
      </c>
      <c r="MNP93" s="35"/>
      <c r="MNQ93" s="86" t="s">
        <v>244</v>
      </c>
      <c r="MNR93" s="87" t="s">
        <v>250</v>
      </c>
      <c r="MNS93" s="88"/>
      <c r="MNT93" s="89"/>
      <c r="MNU93" s="89"/>
      <c r="MNV93" s="90"/>
      <c r="MNW93" s="36"/>
      <c r="MNX93" s="37"/>
      <c r="MNY93" s="33"/>
      <c r="MNZ93" s="34"/>
      <c r="MOA93" s="34"/>
      <c r="MOB93" s="35">
        <f t="shared" ref="MOB93" si="2347">SUM(MOB94:MOB95)</f>
        <v>0</v>
      </c>
      <c r="MOC93" s="35">
        <f t="shared" ref="MOC93" si="2348">SUM(MOC94:MOC95)</f>
        <v>0</v>
      </c>
      <c r="MOD93" s="35">
        <f t="shared" ref="MOD93" si="2349">SUM(MOD94:MOD95)</f>
        <v>0</v>
      </c>
      <c r="MOE93" s="35">
        <f t="shared" ref="MOE93" si="2350">SUM(MOE94:MOE95)</f>
        <v>0</v>
      </c>
      <c r="MOF93" s="35"/>
      <c r="MOG93" s="86" t="s">
        <v>244</v>
      </c>
      <c r="MOH93" s="87" t="s">
        <v>250</v>
      </c>
      <c r="MOI93" s="88"/>
      <c r="MOJ93" s="89"/>
      <c r="MOK93" s="89"/>
      <c r="MOL93" s="90"/>
      <c r="MOM93" s="36"/>
      <c r="MON93" s="37"/>
      <c r="MOO93" s="33"/>
      <c r="MOP93" s="34"/>
      <c r="MOQ93" s="34"/>
      <c r="MOR93" s="35">
        <f t="shared" ref="MOR93" si="2351">SUM(MOR94:MOR95)</f>
        <v>0</v>
      </c>
      <c r="MOS93" s="35">
        <f t="shared" ref="MOS93" si="2352">SUM(MOS94:MOS95)</f>
        <v>0</v>
      </c>
      <c r="MOT93" s="35">
        <f t="shared" ref="MOT93" si="2353">SUM(MOT94:MOT95)</f>
        <v>0</v>
      </c>
      <c r="MOU93" s="35">
        <f t="shared" ref="MOU93" si="2354">SUM(MOU94:MOU95)</f>
        <v>0</v>
      </c>
      <c r="MOV93" s="35"/>
      <c r="MOW93" s="86" t="s">
        <v>244</v>
      </c>
      <c r="MOX93" s="87" t="s">
        <v>250</v>
      </c>
      <c r="MOY93" s="88"/>
      <c r="MOZ93" s="89"/>
      <c r="MPA93" s="89"/>
      <c r="MPB93" s="90"/>
      <c r="MPC93" s="36"/>
      <c r="MPD93" s="37"/>
      <c r="MPE93" s="33"/>
      <c r="MPF93" s="34"/>
      <c r="MPG93" s="34"/>
      <c r="MPH93" s="35">
        <f t="shared" ref="MPH93" si="2355">SUM(MPH94:MPH95)</f>
        <v>0</v>
      </c>
      <c r="MPI93" s="35">
        <f t="shared" ref="MPI93" si="2356">SUM(MPI94:MPI95)</f>
        <v>0</v>
      </c>
      <c r="MPJ93" s="35">
        <f t="shared" ref="MPJ93" si="2357">SUM(MPJ94:MPJ95)</f>
        <v>0</v>
      </c>
      <c r="MPK93" s="35">
        <f t="shared" ref="MPK93" si="2358">SUM(MPK94:MPK95)</f>
        <v>0</v>
      </c>
      <c r="MPL93" s="35"/>
      <c r="MPM93" s="86" t="s">
        <v>244</v>
      </c>
      <c r="MPN93" s="87" t="s">
        <v>250</v>
      </c>
      <c r="MPO93" s="88"/>
      <c r="MPP93" s="89"/>
      <c r="MPQ93" s="89"/>
      <c r="MPR93" s="90"/>
      <c r="MPS93" s="36"/>
      <c r="MPT93" s="37"/>
      <c r="MPU93" s="33"/>
      <c r="MPV93" s="34"/>
      <c r="MPW93" s="34"/>
      <c r="MPX93" s="35">
        <f t="shared" ref="MPX93" si="2359">SUM(MPX94:MPX95)</f>
        <v>0</v>
      </c>
      <c r="MPY93" s="35">
        <f t="shared" ref="MPY93" si="2360">SUM(MPY94:MPY95)</f>
        <v>0</v>
      </c>
      <c r="MPZ93" s="35">
        <f t="shared" ref="MPZ93" si="2361">SUM(MPZ94:MPZ95)</f>
        <v>0</v>
      </c>
      <c r="MQA93" s="35">
        <f t="shared" ref="MQA93" si="2362">SUM(MQA94:MQA95)</f>
        <v>0</v>
      </c>
      <c r="MQB93" s="35"/>
      <c r="MQC93" s="86" t="s">
        <v>244</v>
      </c>
      <c r="MQD93" s="87" t="s">
        <v>250</v>
      </c>
      <c r="MQE93" s="88"/>
      <c r="MQF93" s="89"/>
      <c r="MQG93" s="89"/>
      <c r="MQH93" s="90"/>
      <c r="MQI93" s="36"/>
      <c r="MQJ93" s="37"/>
      <c r="MQK93" s="33"/>
      <c r="MQL93" s="34"/>
      <c r="MQM93" s="34"/>
      <c r="MQN93" s="35">
        <f t="shared" ref="MQN93" si="2363">SUM(MQN94:MQN95)</f>
        <v>0</v>
      </c>
      <c r="MQO93" s="35">
        <f t="shared" ref="MQO93" si="2364">SUM(MQO94:MQO95)</f>
        <v>0</v>
      </c>
      <c r="MQP93" s="35">
        <f t="shared" ref="MQP93" si="2365">SUM(MQP94:MQP95)</f>
        <v>0</v>
      </c>
      <c r="MQQ93" s="35">
        <f t="shared" ref="MQQ93" si="2366">SUM(MQQ94:MQQ95)</f>
        <v>0</v>
      </c>
      <c r="MQR93" s="35"/>
      <c r="MQS93" s="86" t="s">
        <v>244</v>
      </c>
      <c r="MQT93" s="87" t="s">
        <v>250</v>
      </c>
      <c r="MQU93" s="88"/>
      <c r="MQV93" s="89"/>
      <c r="MQW93" s="89"/>
      <c r="MQX93" s="90"/>
      <c r="MQY93" s="36"/>
      <c r="MQZ93" s="37"/>
      <c r="MRA93" s="33"/>
      <c r="MRB93" s="34"/>
      <c r="MRC93" s="34"/>
      <c r="MRD93" s="35">
        <f t="shared" ref="MRD93" si="2367">SUM(MRD94:MRD95)</f>
        <v>0</v>
      </c>
      <c r="MRE93" s="35">
        <f t="shared" ref="MRE93" si="2368">SUM(MRE94:MRE95)</f>
        <v>0</v>
      </c>
      <c r="MRF93" s="35">
        <f t="shared" ref="MRF93" si="2369">SUM(MRF94:MRF95)</f>
        <v>0</v>
      </c>
      <c r="MRG93" s="35">
        <f t="shared" ref="MRG93" si="2370">SUM(MRG94:MRG95)</f>
        <v>0</v>
      </c>
      <c r="MRH93" s="35"/>
      <c r="MRI93" s="86" t="s">
        <v>244</v>
      </c>
      <c r="MRJ93" s="87" t="s">
        <v>250</v>
      </c>
      <c r="MRK93" s="88"/>
      <c r="MRL93" s="89"/>
      <c r="MRM93" s="89"/>
      <c r="MRN93" s="90"/>
      <c r="MRO93" s="36"/>
      <c r="MRP93" s="37"/>
      <c r="MRQ93" s="33"/>
      <c r="MRR93" s="34"/>
      <c r="MRS93" s="34"/>
      <c r="MRT93" s="35">
        <f t="shared" ref="MRT93" si="2371">SUM(MRT94:MRT95)</f>
        <v>0</v>
      </c>
      <c r="MRU93" s="35">
        <f t="shared" ref="MRU93" si="2372">SUM(MRU94:MRU95)</f>
        <v>0</v>
      </c>
      <c r="MRV93" s="35">
        <f t="shared" ref="MRV93" si="2373">SUM(MRV94:MRV95)</f>
        <v>0</v>
      </c>
      <c r="MRW93" s="35">
        <f t="shared" ref="MRW93" si="2374">SUM(MRW94:MRW95)</f>
        <v>0</v>
      </c>
      <c r="MRX93" s="35"/>
      <c r="MRY93" s="86" t="s">
        <v>244</v>
      </c>
      <c r="MRZ93" s="87" t="s">
        <v>250</v>
      </c>
      <c r="MSA93" s="88"/>
      <c r="MSB93" s="89"/>
      <c r="MSC93" s="89"/>
      <c r="MSD93" s="90"/>
      <c r="MSE93" s="36"/>
      <c r="MSF93" s="37"/>
      <c r="MSG93" s="33"/>
      <c r="MSH93" s="34"/>
      <c r="MSI93" s="34"/>
      <c r="MSJ93" s="35">
        <f t="shared" ref="MSJ93" si="2375">SUM(MSJ94:MSJ95)</f>
        <v>0</v>
      </c>
      <c r="MSK93" s="35">
        <f t="shared" ref="MSK93" si="2376">SUM(MSK94:MSK95)</f>
        <v>0</v>
      </c>
      <c r="MSL93" s="35">
        <f t="shared" ref="MSL93" si="2377">SUM(MSL94:MSL95)</f>
        <v>0</v>
      </c>
      <c r="MSM93" s="35">
        <f t="shared" ref="MSM93" si="2378">SUM(MSM94:MSM95)</f>
        <v>0</v>
      </c>
      <c r="MSN93" s="35"/>
      <c r="MSO93" s="86" t="s">
        <v>244</v>
      </c>
      <c r="MSP93" s="87" t="s">
        <v>250</v>
      </c>
      <c r="MSQ93" s="88"/>
      <c r="MSR93" s="89"/>
      <c r="MSS93" s="89"/>
      <c r="MST93" s="90"/>
      <c r="MSU93" s="36"/>
      <c r="MSV93" s="37"/>
      <c r="MSW93" s="33"/>
      <c r="MSX93" s="34"/>
      <c r="MSY93" s="34"/>
      <c r="MSZ93" s="35">
        <f t="shared" ref="MSZ93" si="2379">SUM(MSZ94:MSZ95)</f>
        <v>0</v>
      </c>
      <c r="MTA93" s="35">
        <f t="shared" ref="MTA93" si="2380">SUM(MTA94:MTA95)</f>
        <v>0</v>
      </c>
      <c r="MTB93" s="35">
        <f t="shared" ref="MTB93" si="2381">SUM(MTB94:MTB95)</f>
        <v>0</v>
      </c>
      <c r="MTC93" s="35">
        <f t="shared" ref="MTC93" si="2382">SUM(MTC94:MTC95)</f>
        <v>0</v>
      </c>
      <c r="MTD93" s="35"/>
      <c r="MTE93" s="86" t="s">
        <v>244</v>
      </c>
      <c r="MTF93" s="87" t="s">
        <v>250</v>
      </c>
      <c r="MTG93" s="88"/>
      <c r="MTH93" s="89"/>
      <c r="MTI93" s="89"/>
      <c r="MTJ93" s="90"/>
      <c r="MTK93" s="36"/>
      <c r="MTL93" s="37"/>
      <c r="MTM93" s="33"/>
      <c r="MTN93" s="34"/>
      <c r="MTO93" s="34"/>
      <c r="MTP93" s="35">
        <f t="shared" ref="MTP93" si="2383">SUM(MTP94:MTP95)</f>
        <v>0</v>
      </c>
      <c r="MTQ93" s="35">
        <f t="shared" ref="MTQ93" si="2384">SUM(MTQ94:MTQ95)</f>
        <v>0</v>
      </c>
      <c r="MTR93" s="35">
        <f t="shared" ref="MTR93" si="2385">SUM(MTR94:MTR95)</f>
        <v>0</v>
      </c>
      <c r="MTS93" s="35">
        <f t="shared" ref="MTS93" si="2386">SUM(MTS94:MTS95)</f>
        <v>0</v>
      </c>
      <c r="MTT93" s="35"/>
      <c r="MTU93" s="86" t="s">
        <v>244</v>
      </c>
      <c r="MTV93" s="87" t="s">
        <v>250</v>
      </c>
      <c r="MTW93" s="88"/>
      <c r="MTX93" s="89"/>
      <c r="MTY93" s="89"/>
      <c r="MTZ93" s="90"/>
      <c r="MUA93" s="36"/>
      <c r="MUB93" s="37"/>
      <c r="MUC93" s="33"/>
      <c r="MUD93" s="34"/>
      <c r="MUE93" s="34"/>
      <c r="MUF93" s="35">
        <f t="shared" ref="MUF93" si="2387">SUM(MUF94:MUF95)</f>
        <v>0</v>
      </c>
      <c r="MUG93" s="35">
        <f t="shared" ref="MUG93" si="2388">SUM(MUG94:MUG95)</f>
        <v>0</v>
      </c>
      <c r="MUH93" s="35">
        <f t="shared" ref="MUH93" si="2389">SUM(MUH94:MUH95)</f>
        <v>0</v>
      </c>
      <c r="MUI93" s="35">
        <f t="shared" ref="MUI93" si="2390">SUM(MUI94:MUI95)</f>
        <v>0</v>
      </c>
      <c r="MUJ93" s="35"/>
      <c r="MUK93" s="86" t="s">
        <v>244</v>
      </c>
      <c r="MUL93" s="87" t="s">
        <v>250</v>
      </c>
      <c r="MUM93" s="88"/>
      <c r="MUN93" s="89"/>
      <c r="MUO93" s="89"/>
      <c r="MUP93" s="90"/>
      <c r="MUQ93" s="36"/>
      <c r="MUR93" s="37"/>
      <c r="MUS93" s="33"/>
      <c r="MUT93" s="34"/>
      <c r="MUU93" s="34"/>
      <c r="MUV93" s="35">
        <f t="shared" ref="MUV93" si="2391">SUM(MUV94:MUV95)</f>
        <v>0</v>
      </c>
      <c r="MUW93" s="35">
        <f t="shared" ref="MUW93" si="2392">SUM(MUW94:MUW95)</f>
        <v>0</v>
      </c>
      <c r="MUX93" s="35">
        <f t="shared" ref="MUX93" si="2393">SUM(MUX94:MUX95)</f>
        <v>0</v>
      </c>
      <c r="MUY93" s="35">
        <f t="shared" ref="MUY93" si="2394">SUM(MUY94:MUY95)</f>
        <v>0</v>
      </c>
      <c r="MUZ93" s="35"/>
      <c r="MVA93" s="86" t="s">
        <v>244</v>
      </c>
      <c r="MVB93" s="87" t="s">
        <v>250</v>
      </c>
      <c r="MVC93" s="88"/>
      <c r="MVD93" s="89"/>
      <c r="MVE93" s="89"/>
      <c r="MVF93" s="90"/>
      <c r="MVG93" s="36"/>
      <c r="MVH93" s="37"/>
      <c r="MVI93" s="33"/>
      <c r="MVJ93" s="34"/>
      <c r="MVK93" s="34"/>
      <c r="MVL93" s="35">
        <f t="shared" ref="MVL93" si="2395">SUM(MVL94:MVL95)</f>
        <v>0</v>
      </c>
      <c r="MVM93" s="35">
        <f t="shared" ref="MVM93" si="2396">SUM(MVM94:MVM95)</f>
        <v>0</v>
      </c>
      <c r="MVN93" s="35">
        <f t="shared" ref="MVN93" si="2397">SUM(MVN94:MVN95)</f>
        <v>0</v>
      </c>
      <c r="MVO93" s="35">
        <f t="shared" ref="MVO93" si="2398">SUM(MVO94:MVO95)</f>
        <v>0</v>
      </c>
      <c r="MVP93" s="35"/>
      <c r="MVQ93" s="86" t="s">
        <v>244</v>
      </c>
      <c r="MVR93" s="87" t="s">
        <v>250</v>
      </c>
      <c r="MVS93" s="88"/>
      <c r="MVT93" s="89"/>
      <c r="MVU93" s="89"/>
      <c r="MVV93" s="90"/>
      <c r="MVW93" s="36"/>
      <c r="MVX93" s="37"/>
      <c r="MVY93" s="33"/>
      <c r="MVZ93" s="34"/>
      <c r="MWA93" s="34"/>
      <c r="MWB93" s="35">
        <f t="shared" ref="MWB93" si="2399">SUM(MWB94:MWB95)</f>
        <v>0</v>
      </c>
      <c r="MWC93" s="35">
        <f t="shared" ref="MWC93" si="2400">SUM(MWC94:MWC95)</f>
        <v>0</v>
      </c>
      <c r="MWD93" s="35">
        <f t="shared" ref="MWD93" si="2401">SUM(MWD94:MWD95)</f>
        <v>0</v>
      </c>
      <c r="MWE93" s="35">
        <f t="shared" ref="MWE93" si="2402">SUM(MWE94:MWE95)</f>
        <v>0</v>
      </c>
      <c r="MWF93" s="35"/>
      <c r="MWG93" s="86" t="s">
        <v>244</v>
      </c>
      <c r="MWH93" s="87" t="s">
        <v>250</v>
      </c>
      <c r="MWI93" s="88"/>
      <c r="MWJ93" s="89"/>
      <c r="MWK93" s="89"/>
      <c r="MWL93" s="90"/>
      <c r="MWM93" s="36"/>
      <c r="MWN93" s="37"/>
      <c r="MWO93" s="33"/>
      <c r="MWP93" s="34"/>
      <c r="MWQ93" s="34"/>
      <c r="MWR93" s="35">
        <f t="shared" ref="MWR93" si="2403">SUM(MWR94:MWR95)</f>
        <v>0</v>
      </c>
      <c r="MWS93" s="35">
        <f t="shared" ref="MWS93" si="2404">SUM(MWS94:MWS95)</f>
        <v>0</v>
      </c>
      <c r="MWT93" s="35">
        <f t="shared" ref="MWT93" si="2405">SUM(MWT94:MWT95)</f>
        <v>0</v>
      </c>
      <c r="MWU93" s="35">
        <f t="shared" ref="MWU93" si="2406">SUM(MWU94:MWU95)</f>
        <v>0</v>
      </c>
      <c r="MWV93" s="35"/>
      <c r="MWW93" s="86" t="s">
        <v>244</v>
      </c>
      <c r="MWX93" s="87" t="s">
        <v>250</v>
      </c>
      <c r="MWY93" s="88"/>
      <c r="MWZ93" s="89"/>
      <c r="MXA93" s="89"/>
      <c r="MXB93" s="90"/>
      <c r="MXC93" s="36"/>
      <c r="MXD93" s="37"/>
      <c r="MXE93" s="33"/>
      <c r="MXF93" s="34"/>
      <c r="MXG93" s="34"/>
      <c r="MXH93" s="35">
        <f t="shared" ref="MXH93" si="2407">SUM(MXH94:MXH95)</f>
        <v>0</v>
      </c>
      <c r="MXI93" s="35">
        <f t="shared" ref="MXI93" si="2408">SUM(MXI94:MXI95)</f>
        <v>0</v>
      </c>
      <c r="MXJ93" s="35">
        <f t="shared" ref="MXJ93" si="2409">SUM(MXJ94:MXJ95)</f>
        <v>0</v>
      </c>
      <c r="MXK93" s="35">
        <f t="shared" ref="MXK93" si="2410">SUM(MXK94:MXK95)</f>
        <v>0</v>
      </c>
      <c r="MXL93" s="35"/>
      <c r="MXM93" s="86" t="s">
        <v>244</v>
      </c>
      <c r="MXN93" s="87" t="s">
        <v>250</v>
      </c>
      <c r="MXO93" s="88"/>
      <c r="MXP93" s="89"/>
      <c r="MXQ93" s="89"/>
      <c r="MXR93" s="90"/>
      <c r="MXS93" s="36"/>
      <c r="MXT93" s="37"/>
      <c r="MXU93" s="33"/>
      <c r="MXV93" s="34"/>
      <c r="MXW93" s="34"/>
      <c r="MXX93" s="35">
        <f t="shared" ref="MXX93" si="2411">SUM(MXX94:MXX95)</f>
        <v>0</v>
      </c>
      <c r="MXY93" s="35">
        <f t="shared" ref="MXY93" si="2412">SUM(MXY94:MXY95)</f>
        <v>0</v>
      </c>
      <c r="MXZ93" s="35">
        <f t="shared" ref="MXZ93" si="2413">SUM(MXZ94:MXZ95)</f>
        <v>0</v>
      </c>
      <c r="MYA93" s="35">
        <f t="shared" ref="MYA93" si="2414">SUM(MYA94:MYA95)</f>
        <v>0</v>
      </c>
      <c r="MYB93" s="35"/>
      <c r="MYC93" s="86" t="s">
        <v>244</v>
      </c>
      <c r="MYD93" s="87" t="s">
        <v>250</v>
      </c>
      <c r="MYE93" s="88"/>
      <c r="MYF93" s="89"/>
      <c r="MYG93" s="89"/>
      <c r="MYH93" s="90"/>
      <c r="MYI93" s="36"/>
      <c r="MYJ93" s="37"/>
      <c r="MYK93" s="33"/>
      <c r="MYL93" s="34"/>
      <c r="MYM93" s="34"/>
      <c r="MYN93" s="35">
        <f t="shared" ref="MYN93" si="2415">SUM(MYN94:MYN95)</f>
        <v>0</v>
      </c>
      <c r="MYO93" s="35">
        <f t="shared" ref="MYO93" si="2416">SUM(MYO94:MYO95)</f>
        <v>0</v>
      </c>
      <c r="MYP93" s="35">
        <f t="shared" ref="MYP93" si="2417">SUM(MYP94:MYP95)</f>
        <v>0</v>
      </c>
      <c r="MYQ93" s="35">
        <f t="shared" ref="MYQ93" si="2418">SUM(MYQ94:MYQ95)</f>
        <v>0</v>
      </c>
      <c r="MYR93" s="35"/>
      <c r="MYS93" s="86" t="s">
        <v>244</v>
      </c>
      <c r="MYT93" s="87" t="s">
        <v>250</v>
      </c>
      <c r="MYU93" s="88"/>
      <c r="MYV93" s="89"/>
      <c r="MYW93" s="89"/>
      <c r="MYX93" s="90"/>
      <c r="MYY93" s="36"/>
      <c r="MYZ93" s="37"/>
      <c r="MZA93" s="33"/>
      <c r="MZB93" s="34"/>
      <c r="MZC93" s="34"/>
      <c r="MZD93" s="35">
        <f t="shared" ref="MZD93" si="2419">SUM(MZD94:MZD95)</f>
        <v>0</v>
      </c>
      <c r="MZE93" s="35">
        <f t="shared" ref="MZE93" si="2420">SUM(MZE94:MZE95)</f>
        <v>0</v>
      </c>
      <c r="MZF93" s="35">
        <f t="shared" ref="MZF93" si="2421">SUM(MZF94:MZF95)</f>
        <v>0</v>
      </c>
      <c r="MZG93" s="35">
        <f t="shared" ref="MZG93" si="2422">SUM(MZG94:MZG95)</f>
        <v>0</v>
      </c>
      <c r="MZH93" s="35"/>
      <c r="MZI93" s="86" t="s">
        <v>244</v>
      </c>
      <c r="MZJ93" s="87" t="s">
        <v>250</v>
      </c>
      <c r="MZK93" s="88"/>
      <c r="MZL93" s="89"/>
      <c r="MZM93" s="89"/>
      <c r="MZN93" s="90"/>
      <c r="MZO93" s="36"/>
      <c r="MZP93" s="37"/>
      <c r="MZQ93" s="33"/>
      <c r="MZR93" s="34"/>
      <c r="MZS93" s="34"/>
      <c r="MZT93" s="35">
        <f t="shared" ref="MZT93" si="2423">SUM(MZT94:MZT95)</f>
        <v>0</v>
      </c>
      <c r="MZU93" s="35">
        <f t="shared" ref="MZU93" si="2424">SUM(MZU94:MZU95)</f>
        <v>0</v>
      </c>
      <c r="MZV93" s="35">
        <f t="shared" ref="MZV93" si="2425">SUM(MZV94:MZV95)</f>
        <v>0</v>
      </c>
      <c r="MZW93" s="35">
        <f t="shared" ref="MZW93" si="2426">SUM(MZW94:MZW95)</f>
        <v>0</v>
      </c>
      <c r="MZX93" s="35"/>
      <c r="MZY93" s="86" t="s">
        <v>244</v>
      </c>
      <c r="MZZ93" s="87" t="s">
        <v>250</v>
      </c>
      <c r="NAA93" s="88"/>
      <c r="NAB93" s="89"/>
      <c r="NAC93" s="89"/>
      <c r="NAD93" s="90"/>
      <c r="NAE93" s="36"/>
      <c r="NAF93" s="37"/>
      <c r="NAG93" s="33"/>
      <c r="NAH93" s="34"/>
      <c r="NAI93" s="34"/>
      <c r="NAJ93" s="35">
        <f t="shared" ref="NAJ93" si="2427">SUM(NAJ94:NAJ95)</f>
        <v>0</v>
      </c>
      <c r="NAK93" s="35">
        <f t="shared" ref="NAK93" si="2428">SUM(NAK94:NAK95)</f>
        <v>0</v>
      </c>
      <c r="NAL93" s="35">
        <f t="shared" ref="NAL93" si="2429">SUM(NAL94:NAL95)</f>
        <v>0</v>
      </c>
      <c r="NAM93" s="35">
        <f t="shared" ref="NAM93" si="2430">SUM(NAM94:NAM95)</f>
        <v>0</v>
      </c>
      <c r="NAN93" s="35"/>
      <c r="NAO93" s="86" t="s">
        <v>244</v>
      </c>
      <c r="NAP93" s="87" t="s">
        <v>250</v>
      </c>
      <c r="NAQ93" s="88"/>
      <c r="NAR93" s="89"/>
      <c r="NAS93" s="89"/>
      <c r="NAT93" s="90"/>
      <c r="NAU93" s="36"/>
      <c r="NAV93" s="37"/>
      <c r="NAW93" s="33"/>
      <c r="NAX93" s="34"/>
      <c r="NAY93" s="34"/>
      <c r="NAZ93" s="35">
        <f t="shared" ref="NAZ93" si="2431">SUM(NAZ94:NAZ95)</f>
        <v>0</v>
      </c>
      <c r="NBA93" s="35">
        <f t="shared" ref="NBA93" si="2432">SUM(NBA94:NBA95)</f>
        <v>0</v>
      </c>
      <c r="NBB93" s="35">
        <f t="shared" ref="NBB93" si="2433">SUM(NBB94:NBB95)</f>
        <v>0</v>
      </c>
      <c r="NBC93" s="35">
        <f t="shared" ref="NBC93" si="2434">SUM(NBC94:NBC95)</f>
        <v>0</v>
      </c>
      <c r="NBD93" s="35"/>
      <c r="NBE93" s="86" t="s">
        <v>244</v>
      </c>
      <c r="NBF93" s="87" t="s">
        <v>250</v>
      </c>
      <c r="NBG93" s="88"/>
      <c r="NBH93" s="89"/>
      <c r="NBI93" s="89"/>
      <c r="NBJ93" s="90"/>
      <c r="NBK93" s="36"/>
      <c r="NBL93" s="37"/>
      <c r="NBM93" s="33"/>
      <c r="NBN93" s="34"/>
      <c r="NBO93" s="34"/>
      <c r="NBP93" s="35">
        <f t="shared" ref="NBP93" si="2435">SUM(NBP94:NBP95)</f>
        <v>0</v>
      </c>
      <c r="NBQ93" s="35">
        <f t="shared" ref="NBQ93" si="2436">SUM(NBQ94:NBQ95)</f>
        <v>0</v>
      </c>
      <c r="NBR93" s="35">
        <f t="shared" ref="NBR93" si="2437">SUM(NBR94:NBR95)</f>
        <v>0</v>
      </c>
      <c r="NBS93" s="35">
        <f t="shared" ref="NBS93" si="2438">SUM(NBS94:NBS95)</f>
        <v>0</v>
      </c>
      <c r="NBT93" s="35"/>
      <c r="NBU93" s="86" t="s">
        <v>244</v>
      </c>
      <c r="NBV93" s="87" t="s">
        <v>250</v>
      </c>
      <c r="NBW93" s="88"/>
      <c r="NBX93" s="89"/>
      <c r="NBY93" s="89"/>
      <c r="NBZ93" s="90"/>
      <c r="NCA93" s="36"/>
      <c r="NCB93" s="37"/>
      <c r="NCC93" s="33"/>
      <c r="NCD93" s="34"/>
      <c r="NCE93" s="34"/>
      <c r="NCF93" s="35">
        <f t="shared" ref="NCF93" si="2439">SUM(NCF94:NCF95)</f>
        <v>0</v>
      </c>
      <c r="NCG93" s="35">
        <f t="shared" ref="NCG93" si="2440">SUM(NCG94:NCG95)</f>
        <v>0</v>
      </c>
      <c r="NCH93" s="35">
        <f t="shared" ref="NCH93" si="2441">SUM(NCH94:NCH95)</f>
        <v>0</v>
      </c>
      <c r="NCI93" s="35">
        <f t="shared" ref="NCI93" si="2442">SUM(NCI94:NCI95)</f>
        <v>0</v>
      </c>
      <c r="NCJ93" s="35"/>
      <c r="NCK93" s="86" t="s">
        <v>244</v>
      </c>
      <c r="NCL93" s="87" t="s">
        <v>250</v>
      </c>
      <c r="NCM93" s="88"/>
      <c r="NCN93" s="89"/>
      <c r="NCO93" s="89"/>
      <c r="NCP93" s="90"/>
      <c r="NCQ93" s="36"/>
      <c r="NCR93" s="37"/>
      <c r="NCS93" s="33"/>
      <c r="NCT93" s="34"/>
      <c r="NCU93" s="34"/>
      <c r="NCV93" s="35">
        <f t="shared" ref="NCV93" si="2443">SUM(NCV94:NCV95)</f>
        <v>0</v>
      </c>
      <c r="NCW93" s="35">
        <f t="shared" ref="NCW93" si="2444">SUM(NCW94:NCW95)</f>
        <v>0</v>
      </c>
      <c r="NCX93" s="35">
        <f t="shared" ref="NCX93" si="2445">SUM(NCX94:NCX95)</f>
        <v>0</v>
      </c>
      <c r="NCY93" s="35">
        <f t="shared" ref="NCY93" si="2446">SUM(NCY94:NCY95)</f>
        <v>0</v>
      </c>
      <c r="NCZ93" s="35"/>
      <c r="NDA93" s="86" t="s">
        <v>244</v>
      </c>
      <c r="NDB93" s="87" t="s">
        <v>250</v>
      </c>
      <c r="NDC93" s="88"/>
      <c r="NDD93" s="89"/>
      <c r="NDE93" s="89"/>
      <c r="NDF93" s="90"/>
      <c r="NDG93" s="36"/>
      <c r="NDH93" s="37"/>
      <c r="NDI93" s="33"/>
      <c r="NDJ93" s="34"/>
      <c r="NDK93" s="34"/>
      <c r="NDL93" s="35">
        <f t="shared" ref="NDL93" si="2447">SUM(NDL94:NDL95)</f>
        <v>0</v>
      </c>
      <c r="NDM93" s="35">
        <f t="shared" ref="NDM93" si="2448">SUM(NDM94:NDM95)</f>
        <v>0</v>
      </c>
      <c r="NDN93" s="35">
        <f t="shared" ref="NDN93" si="2449">SUM(NDN94:NDN95)</f>
        <v>0</v>
      </c>
      <c r="NDO93" s="35">
        <f t="shared" ref="NDO93" si="2450">SUM(NDO94:NDO95)</f>
        <v>0</v>
      </c>
      <c r="NDP93" s="35"/>
      <c r="NDQ93" s="86" t="s">
        <v>244</v>
      </c>
      <c r="NDR93" s="87" t="s">
        <v>250</v>
      </c>
      <c r="NDS93" s="88"/>
      <c r="NDT93" s="89"/>
      <c r="NDU93" s="89"/>
      <c r="NDV93" s="90"/>
      <c r="NDW93" s="36"/>
      <c r="NDX93" s="37"/>
      <c r="NDY93" s="33"/>
      <c r="NDZ93" s="34"/>
      <c r="NEA93" s="34"/>
      <c r="NEB93" s="35">
        <f t="shared" ref="NEB93" si="2451">SUM(NEB94:NEB95)</f>
        <v>0</v>
      </c>
      <c r="NEC93" s="35">
        <f t="shared" ref="NEC93" si="2452">SUM(NEC94:NEC95)</f>
        <v>0</v>
      </c>
      <c r="NED93" s="35">
        <f t="shared" ref="NED93" si="2453">SUM(NED94:NED95)</f>
        <v>0</v>
      </c>
      <c r="NEE93" s="35">
        <f t="shared" ref="NEE93" si="2454">SUM(NEE94:NEE95)</f>
        <v>0</v>
      </c>
      <c r="NEF93" s="35"/>
      <c r="NEG93" s="86" t="s">
        <v>244</v>
      </c>
      <c r="NEH93" s="87" t="s">
        <v>250</v>
      </c>
      <c r="NEI93" s="88"/>
      <c r="NEJ93" s="89"/>
      <c r="NEK93" s="89"/>
      <c r="NEL93" s="90"/>
      <c r="NEM93" s="36"/>
      <c r="NEN93" s="37"/>
      <c r="NEO93" s="33"/>
      <c r="NEP93" s="34"/>
      <c r="NEQ93" s="34"/>
      <c r="NER93" s="35">
        <f t="shared" ref="NER93" si="2455">SUM(NER94:NER95)</f>
        <v>0</v>
      </c>
      <c r="NES93" s="35">
        <f t="shared" ref="NES93" si="2456">SUM(NES94:NES95)</f>
        <v>0</v>
      </c>
      <c r="NET93" s="35">
        <f t="shared" ref="NET93" si="2457">SUM(NET94:NET95)</f>
        <v>0</v>
      </c>
      <c r="NEU93" s="35">
        <f t="shared" ref="NEU93" si="2458">SUM(NEU94:NEU95)</f>
        <v>0</v>
      </c>
      <c r="NEV93" s="35"/>
      <c r="NEW93" s="86" t="s">
        <v>244</v>
      </c>
      <c r="NEX93" s="87" t="s">
        <v>250</v>
      </c>
      <c r="NEY93" s="88"/>
      <c r="NEZ93" s="89"/>
      <c r="NFA93" s="89"/>
      <c r="NFB93" s="90"/>
      <c r="NFC93" s="36"/>
      <c r="NFD93" s="37"/>
      <c r="NFE93" s="33"/>
      <c r="NFF93" s="34"/>
      <c r="NFG93" s="34"/>
      <c r="NFH93" s="35">
        <f t="shared" ref="NFH93" si="2459">SUM(NFH94:NFH95)</f>
        <v>0</v>
      </c>
      <c r="NFI93" s="35">
        <f t="shared" ref="NFI93" si="2460">SUM(NFI94:NFI95)</f>
        <v>0</v>
      </c>
      <c r="NFJ93" s="35">
        <f t="shared" ref="NFJ93" si="2461">SUM(NFJ94:NFJ95)</f>
        <v>0</v>
      </c>
      <c r="NFK93" s="35">
        <f t="shared" ref="NFK93" si="2462">SUM(NFK94:NFK95)</f>
        <v>0</v>
      </c>
      <c r="NFL93" s="35"/>
      <c r="NFM93" s="86" t="s">
        <v>244</v>
      </c>
      <c r="NFN93" s="87" t="s">
        <v>250</v>
      </c>
      <c r="NFO93" s="88"/>
      <c r="NFP93" s="89"/>
      <c r="NFQ93" s="89"/>
      <c r="NFR93" s="90"/>
      <c r="NFS93" s="36"/>
      <c r="NFT93" s="37"/>
      <c r="NFU93" s="33"/>
      <c r="NFV93" s="34"/>
      <c r="NFW93" s="34"/>
      <c r="NFX93" s="35">
        <f t="shared" ref="NFX93" si="2463">SUM(NFX94:NFX95)</f>
        <v>0</v>
      </c>
      <c r="NFY93" s="35">
        <f t="shared" ref="NFY93" si="2464">SUM(NFY94:NFY95)</f>
        <v>0</v>
      </c>
      <c r="NFZ93" s="35">
        <f t="shared" ref="NFZ93" si="2465">SUM(NFZ94:NFZ95)</f>
        <v>0</v>
      </c>
      <c r="NGA93" s="35">
        <f t="shared" ref="NGA93" si="2466">SUM(NGA94:NGA95)</f>
        <v>0</v>
      </c>
      <c r="NGB93" s="35"/>
      <c r="NGC93" s="86" t="s">
        <v>244</v>
      </c>
      <c r="NGD93" s="87" t="s">
        <v>250</v>
      </c>
      <c r="NGE93" s="88"/>
      <c r="NGF93" s="89"/>
      <c r="NGG93" s="89"/>
      <c r="NGH93" s="90"/>
      <c r="NGI93" s="36"/>
      <c r="NGJ93" s="37"/>
      <c r="NGK93" s="33"/>
      <c r="NGL93" s="34"/>
      <c r="NGM93" s="34"/>
      <c r="NGN93" s="35">
        <f t="shared" ref="NGN93" si="2467">SUM(NGN94:NGN95)</f>
        <v>0</v>
      </c>
      <c r="NGO93" s="35">
        <f t="shared" ref="NGO93" si="2468">SUM(NGO94:NGO95)</f>
        <v>0</v>
      </c>
      <c r="NGP93" s="35">
        <f t="shared" ref="NGP93" si="2469">SUM(NGP94:NGP95)</f>
        <v>0</v>
      </c>
      <c r="NGQ93" s="35">
        <f t="shared" ref="NGQ93" si="2470">SUM(NGQ94:NGQ95)</f>
        <v>0</v>
      </c>
      <c r="NGR93" s="35"/>
      <c r="NGS93" s="86" t="s">
        <v>244</v>
      </c>
      <c r="NGT93" s="87" t="s">
        <v>250</v>
      </c>
      <c r="NGU93" s="88"/>
      <c r="NGV93" s="89"/>
      <c r="NGW93" s="89"/>
      <c r="NGX93" s="90"/>
      <c r="NGY93" s="36"/>
      <c r="NGZ93" s="37"/>
      <c r="NHA93" s="33"/>
      <c r="NHB93" s="34"/>
      <c r="NHC93" s="34"/>
      <c r="NHD93" s="35">
        <f t="shared" ref="NHD93" si="2471">SUM(NHD94:NHD95)</f>
        <v>0</v>
      </c>
      <c r="NHE93" s="35">
        <f t="shared" ref="NHE93" si="2472">SUM(NHE94:NHE95)</f>
        <v>0</v>
      </c>
      <c r="NHF93" s="35">
        <f t="shared" ref="NHF93" si="2473">SUM(NHF94:NHF95)</f>
        <v>0</v>
      </c>
      <c r="NHG93" s="35">
        <f t="shared" ref="NHG93" si="2474">SUM(NHG94:NHG95)</f>
        <v>0</v>
      </c>
      <c r="NHH93" s="35"/>
      <c r="NHI93" s="86" t="s">
        <v>244</v>
      </c>
      <c r="NHJ93" s="87" t="s">
        <v>250</v>
      </c>
      <c r="NHK93" s="88"/>
      <c r="NHL93" s="89"/>
      <c r="NHM93" s="89"/>
      <c r="NHN93" s="90"/>
      <c r="NHO93" s="36"/>
      <c r="NHP93" s="37"/>
      <c r="NHQ93" s="33"/>
      <c r="NHR93" s="34"/>
      <c r="NHS93" s="34"/>
      <c r="NHT93" s="35">
        <f t="shared" ref="NHT93" si="2475">SUM(NHT94:NHT95)</f>
        <v>0</v>
      </c>
      <c r="NHU93" s="35">
        <f t="shared" ref="NHU93" si="2476">SUM(NHU94:NHU95)</f>
        <v>0</v>
      </c>
      <c r="NHV93" s="35">
        <f t="shared" ref="NHV93" si="2477">SUM(NHV94:NHV95)</f>
        <v>0</v>
      </c>
      <c r="NHW93" s="35">
        <f t="shared" ref="NHW93" si="2478">SUM(NHW94:NHW95)</f>
        <v>0</v>
      </c>
      <c r="NHX93" s="35"/>
      <c r="NHY93" s="86" t="s">
        <v>244</v>
      </c>
      <c r="NHZ93" s="87" t="s">
        <v>250</v>
      </c>
      <c r="NIA93" s="88"/>
      <c r="NIB93" s="89"/>
      <c r="NIC93" s="89"/>
      <c r="NID93" s="90"/>
      <c r="NIE93" s="36"/>
      <c r="NIF93" s="37"/>
      <c r="NIG93" s="33"/>
      <c r="NIH93" s="34"/>
      <c r="NII93" s="34"/>
      <c r="NIJ93" s="35">
        <f t="shared" ref="NIJ93" si="2479">SUM(NIJ94:NIJ95)</f>
        <v>0</v>
      </c>
      <c r="NIK93" s="35">
        <f t="shared" ref="NIK93" si="2480">SUM(NIK94:NIK95)</f>
        <v>0</v>
      </c>
      <c r="NIL93" s="35">
        <f t="shared" ref="NIL93" si="2481">SUM(NIL94:NIL95)</f>
        <v>0</v>
      </c>
      <c r="NIM93" s="35">
        <f t="shared" ref="NIM93" si="2482">SUM(NIM94:NIM95)</f>
        <v>0</v>
      </c>
      <c r="NIN93" s="35"/>
      <c r="NIO93" s="86" t="s">
        <v>244</v>
      </c>
      <c r="NIP93" s="87" t="s">
        <v>250</v>
      </c>
      <c r="NIQ93" s="88"/>
      <c r="NIR93" s="89"/>
      <c r="NIS93" s="89"/>
      <c r="NIT93" s="90"/>
      <c r="NIU93" s="36"/>
      <c r="NIV93" s="37"/>
      <c r="NIW93" s="33"/>
      <c r="NIX93" s="34"/>
      <c r="NIY93" s="34"/>
      <c r="NIZ93" s="35">
        <f t="shared" ref="NIZ93" si="2483">SUM(NIZ94:NIZ95)</f>
        <v>0</v>
      </c>
      <c r="NJA93" s="35">
        <f t="shared" ref="NJA93" si="2484">SUM(NJA94:NJA95)</f>
        <v>0</v>
      </c>
      <c r="NJB93" s="35">
        <f t="shared" ref="NJB93" si="2485">SUM(NJB94:NJB95)</f>
        <v>0</v>
      </c>
      <c r="NJC93" s="35">
        <f t="shared" ref="NJC93" si="2486">SUM(NJC94:NJC95)</f>
        <v>0</v>
      </c>
      <c r="NJD93" s="35"/>
      <c r="NJE93" s="86" t="s">
        <v>244</v>
      </c>
      <c r="NJF93" s="87" t="s">
        <v>250</v>
      </c>
      <c r="NJG93" s="88"/>
      <c r="NJH93" s="89"/>
      <c r="NJI93" s="89"/>
      <c r="NJJ93" s="90"/>
      <c r="NJK93" s="36"/>
      <c r="NJL93" s="37"/>
      <c r="NJM93" s="33"/>
      <c r="NJN93" s="34"/>
      <c r="NJO93" s="34"/>
      <c r="NJP93" s="35">
        <f t="shared" ref="NJP93" si="2487">SUM(NJP94:NJP95)</f>
        <v>0</v>
      </c>
      <c r="NJQ93" s="35">
        <f t="shared" ref="NJQ93" si="2488">SUM(NJQ94:NJQ95)</f>
        <v>0</v>
      </c>
      <c r="NJR93" s="35">
        <f t="shared" ref="NJR93" si="2489">SUM(NJR94:NJR95)</f>
        <v>0</v>
      </c>
      <c r="NJS93" s="35">
        <f t="shared" ref="NJS93" si="2490">SUM(NJS94:NJS95)</f>
        <v>0</v>
      </c>
      <c r="NJT93" s="35"/>
      <c r="NJU93" s="86" t="s">
        <v>244</v>
      </c>
      <c r="NJV93" s="87" t="s">
        <v>250</v>
      </c>
      <c r="NJW93" s="88"/>
      <c r="NJX93" s="89"/>
      <c r="NJY93" s="89"/>
      <c r="NJZ93" s="90"/>
      <c r="NKA93" s="36"/>
      <c r="NKB93" s="37"/>
      <c r="NKC93" s="33"/>
      <c r="NKD93" s="34"/>
      <c r="NKE93" s="34"/>
      <c r="NKF93" s="35">
        <f t="shared" ref="NKF93" si="2491">SUM(NKF94:NKF95)</f>
        <v>0</v>
      </c>
      <c r="NKG93" s="35">
        <f t="shared" ref="NKG93" si="2492">SUM(NKG94:NKG95)</f>
        <v>0</v>
      </c>
      <c r="NKH93" s="35">
        <f t="shared" ref="NKH93" si="2493">SUM(NKH94:NKH95)</f>
        <v>0</v>
      </c>
      <c r="NKI93" s="35">
        <f t="shared" ref="NKI93" si="2494">SUM(NKI94:NKI95)</f>
        <v>0</v>
      </c>
      <c r="NKJ93" s="35"/>
      <c r="NKK93" s="86" t="s">
        <v>244</v>
      </c>
      <c r="NKL93" s="87" t="s">
        <v>250</v>
      </c>
      <c r="NKM93" s="88"/>
      <c r="NKN93" s="89"/>
      <c r="NKO93" s="89"/>
      <c r="NKP93" s="90"/>
      <c r="NKQ93" s="36"/>
      <c r="NKR93" s="37"/>
      <c r="NKS93" s="33"/>
      <c r="NKT93" s="34"/>
      <c r="NKU93" s="34"/>
      <c r="NKV93" s="35">
        <f t="shared" ref="NKV93" si="2495">SUM(NKV94:NKV95)</f>
        <v>0</v>
      </c>
      <c r="NKW93" s="35">
        <f t="shared" ref="NKW93" si="2496">SUM(NKW94:NKW95)</f>
        <v>0</v>
      </c>
      <c r="NKX93" s="35">
        <f t="shared" ref="NKX93" si="2497">SUM(NKX94:NKX95)</f>
        <v>0</v>
      </c>
      <c r="NKY93" s="35">
        <f t="shared" ref="NKY93" si="2498">SUM(NKY94:NKY95)</f>
        <v>0</v>
      </c>
      <c r="NKZ93" s="35"/>
      <c r="NLA93" s="86" t="s">
        <v>244</v>
      </c>
      <c r="NLB93" s="87" t="s">
        <v>250</v>
      </c>
      <c r="NLC93" s="88"/>
      <c r="NLD93" s="89"/>
      <c r="NLE93" s="89"/>
      <c r="NLF93" s="90"/>
      <c r="NLG93" s="36"/>
      <c r="NLH93" s="37"/>
      <c r="NLI93" s="33"/>
      <c r="NLJ93" s="34"/>
      <c r="NLK93" s="34"/>
      <c r="NLL93" s="35">
        <f t="shared" ref="NLL93" si="2499">SUM(NLL94:NLL95)</f>
        <v>0</v>
      </c>
      <c r="NLM93" s="35">
        <f t="shared" ref="NLM93" si="2500">SUM(NLM94:NLM95)</f>
        <v>0</v>
      </c>
      <c r="NLN93" s="35">
        <f t="shared" ref="NLN93" si="2501">SUM(NLN94:NLN95)</f>
        <v>0</v>
      </c>
      <c r="NLO93" s="35">
        <f t="shared" ref="NLO93" si="2502">SUM(NLO94:NLO95)</f>
        <v>0</v>
      </c>
      <c r="NLP93" s="35"/>
      <c r="NLQ93" s="86" t="s">
        <v>244</v>
      </c>
      <c r="NLR93" s="87" t="s">
        <v>250</v>
      </c>
      <c r="NLS93" s="88"/>
      <c r="NLT93" s="89"/>
      <c r="NLU93" s="89"/>
      <c r="NLV93" s="90"/>
      <c r="NLW93" s="36"/>
      <c r="NLX93" s="37"/>
      <c r="NLY93" s="33"/>
      <c r="NLZ93" s="34"/>
      <c r="NMA93" s="34"/>
      <c r="NMB93" s="35">
        <f t="shared" ref="NMB93" si="2503">SUM(NMB94:NMB95)</f>
        <v>0</v>
      </c>
      <c r="NMC93" s="35">
        <f t="shared" ref="NMC93" si="2504">SUM(NMC94:NMC95)</f>
        <v>0</v>
      </c>
      <c r="NMD93" s="35">
        <f t="shared" ref="NMD93" si="2505">SUM(NMD94:NMD95)</f>
        <v>0</v>
      </c>
      <c r="NME93" s="35">
        <f t="shared" ref="NME93" si="2506">SUM(NME94:NME95)</f>
        <v>0</v>
      </c>
      <c r="NMF93" s="35"/>
      <c r="NMG93" s="86" t="s">
        <v>244</v>
      </c>
      <c r="NMH93" s="87" t="s">
        <v>250</v>
      </c>
      <c r="NMI93" s="88"/>
      <c r="NMJ93" s="89"/>
      <c r="NMK93" s="89"/>
      <c r="NML93" s="90"/>
      <c r="NMM93" s="36"/>
      <c r="NMN93" s="37"/>
      <c r="NMO93" s="33"/>
      <c r="NMP93" s="34"/>
      <c r="NMQ93" s="34"/>
      <c r="NMR93" s="35">
        <f t="shared" ref="NMR93" si="2507">SUM(NMR94:NMR95)</f>
        <v>0</v>
      </c>
      <c r="NMS93" s="35">
        <f t="shared" ref="NMS93" si="2508">SUM(NMS94:NMS95)</f>
        <v>0</v>
      </c>
      <c r="NMT93" s="35">
        <f t="shared" ref="NMT93" si="2509">SUM(NMT94:NMT95)</f>
        <v>0</v>
      </c>
      <c r="NMU93" s="35">
        <f t="shared" ref="NMU93" si="2510">SUM(NMU94:NMU95)</f>
        <v>0</v>
      </c>
      <c r="NMV93" s="35"/>
      <c r="NMW93" s="86" t="s">
        <v>244</v>
      </c>
      <c r="NMX93" s="87" t="s">
        <v>250</v>
      </c>
      <c r="NMY93" s="88"/>
      <c r="NMZ93" s="89"/>
      <c r="NNA93" s="89"/>
      <c r="NNB93" s="90"/>
      <c r="NNC93" s="36"/>
      <c r="NND93" s="37"/>
      <c r="NNE93" s="33"/>
      <c r="NNF93" s="34"/>
      <c r="NNG93" s="34"/>
      <c r="NNH93" s="35">
        <f t="shared" ref="NNH93" si="2511">SUM(NNH94:NNH95)</f>
        <v>0</v>
      </c>
      <c r="NNI93" s="35">
        <f t="shared" ref="NNI93" si="2512">SUM(NNI94:NNI95)</f>
        <v>0</v>
      </c>
      <c r="NNJ93" s="35">
        <f t="shared" ref="NNJ93" si="2513">SUM(NNJ94:NNJ95)</f>
        <v>0</v>
      </c>
      <c r="NNK93" s="35">
        <f t="shared" ref="NNK93" si="2514">SUM(NNK94:NNK95)</f>
        <v>0</v>
      </c>
      <c r="NNL93" s="35"/>
      <c r="NNM93" s="86" t="s">
        <v>244</v>
      </c>
      <c r="NNN93" s="87" t="s">
        <v>250</v>
      </c>
      <c r="NNO93" s="88"/>
      <c r="NNP93" s="89"/>
      <c r="NNQ93" s="89"/>
      <c r="NNR93" s="90"/>
      <c r="NNS93" s="36"/>
      <c r="NNT93" s="37"/>
      <c r="NNU93" s="33"/>
      <c r="NNV93" s="34"/>
      <c r="NNW93" s="34"/>
      <c r="NNX93" s="35">
        <f t="shared" ref="NNX93" si="2515">SUM(NNX94:NNX95)</f>
        <v>0</v>
      </c>
      <c r="NNY93" s="35">
        <f t="shared" ref="NNY93" si="2516">SUM(NNY94:NNY95)</f>
        <v>0</v>
      </c>
      <c r="NNZ93" s="35">
        <f t="shared" ref="NNZ93" si="2517">SUM(NNZ94:NNZ95)</f>
        <v>0</v>
      </c>
      <c r="NOA93" s="35">
        <f t="shared" ref="NOA93" si="2518">SUM(NOA94:NOA95)</f>
        <v>0</v>
      </c>
      <c r="NOB93" s="35"/>
      <c r="NOC93" s="86" t="s">
        <v>244</v>
      </c>
      <c r="NOD93" s="87" t="s">
        <v>250</v>
      </c>
      <c r="NOE93" s="88"/>
      <c r="NOF93" s="89"/>
      <c r="NOG93" s="89"/>
      <c r="NOH93" s="90"/>
      <c r="NOI93" s="36"/>
      <c r="NOJ93" s="37"/>
      <c r="NOK93" s="33"/>
      <c r="NOL93" s="34"/>
      <c r="NOM93" s="34"/>
      <c r="NON93" s="35">
        <f t="shared" ref="NON93" si="2519">SUM(NON94:NON95)</f>
        <v>0</v>
      </c>
      <c r="NOO93" s="35">
        <f t="shared" ref="NOO93" si="2520">SUM(NOO94:NOO95)</f>
        <v>0</v>
      </c>
      <c r="NOP93" s="35">
        <f t="shared" ref="NOP93" si="2521">SUM(NOP94:NOP95)</f>
        <v>0</v>
      </c>
      <c r="NOQ93" s="35">
        <f t="shared" ref="NOQ93" si="2522">SUM(NOQ94:NOQ95)</f>
        <v>0</v>
      </c>
      <c r="NOR93" s="35"/>
      <c r="NOS93" s="86" t="s">
        <v>244</v>
      </c>
      <c r="NOT93" s="87" t="s">
        <v>250</v>
      </c>
      <c r="NOU93" s="88"/>
      <c r="NOV93" s="89"/>
      <c r="NOW93" s="89"/>
      <c r="NOX93" s="90"/>
      <c r="NOY93" s="36"/>
      <c r="NOZ93" s="37"/>
      <c r="NPA93" s="33"/>
      <c r="NPB93" s="34"/>
      <c r="NPC93" s="34"/>
      <c r="NPD93" s="35">
        <f t="shared" ref="NPD93" si="2523">SUM(NPD94:NPD95)</f>
        <v>0</v>
      </c>
      <c r="NPE93" s="35">
        <f t="shared" ref="NPE93" si="2524">SUM(NPE94:NPE95)</f>
        <v>0</v>
      </c>
      <c r="NPF93" s="35">
        <f t="shared" ref="NPF93" si="2525">SUM(NPF94:NPF95)</f>
        <v>0</v>
      </c>
      <c r="NPG93" s="35">
        <f t="shared" ref="NPG93" si="2526">SUM(NPG94:NPG95)</f>
        <v>0</v>
      </c>
      <c r="NPH93" s="35"/>
      <c r="NPI93" s="86" t="s">
        <v>244</v>
      </c>
      <c r="NPJ93" s="87" t="s">
        <v>250</v>
      </c>
      <c r="NPK93" s="88"/>
      <c r="NPL93" s="89"/>
      <c r="NPM93" s="89"/>
      <c r="NPN93" s="90"/>
      <c r="NPO93" s="36"/>
      <c r="NPP93" s="37"/>
      <c r="NPQ93" s="33"/>
      <c r="NPR93" s="34"/>
      <c r="NPS93" s="34"/>
      <c r="NPT93" s="35">
        <f t="shared" ref="NPT93" si="2527">SUM(NPT94:NPT95)</f>
        <v>0</v>
      </c>
      <c r="NPU93" s="35">
        <f t="shared" ref="NPU93" si="2528">SUM(NPU94:NPU95)</f>
        <v>0</v>
      </c>
      <c r="NPV93" s="35">
        <f t="shared" ref="NPV93" si="2529">SUM(NPV94:NPV95)</f>
        <v>0</v>
      </c>
      <c r="NPW93" s="35">
        <f t="shared" ref="NPW93" si="2530">SUM(NPW94:NPW95)</f>
        <v>0</v>
      </c>
      <c r="NPX93" s="35"/>
      <c r="NPY93" s="86" t="s">
        <v>244</v>
      </c>
      <c r="NPZ93" s="87" t="s">
        <v>250</v>
      </c>
      <c r="NQA93" s="88"/>
      <c r="NQB93" s="89"/>
      <c r="NQC93" s="89"/>
      <c r="NQD93" s="90"/>
      <c r="NQE93" s="36"/>
      <c r="NQF93" s="37"/>
      <c r="NQG93" s="33"/>
      <c r="NQH93" s="34"/>
      <c r="NQI93" s="34"/>
      <c r="NQJ93" s="35">
        <f t="shared" ref="NQJ93" si="2531">SUM(NQJ94:NQJ95)</f>
        <v>0</v>
      </c>
      <c r="NQK93" s="35">
        <f t="shared" ref="NQK93" si="2532">SUM(NQK94:NQK95)</f>
        <v>0</v>
      </c>
      <c r="NQL93" s="35">
        <f t="shared" ref="NQL93" si="2533">SUM(NQL94:NQL95)</f>
        <v>0</v>
      </c>
      <c r="NQM93" s="35">
        <f t="shared" ref="NQM93" si="2534">SUM(NQM94:NQM95)</f>
        <v>0</v>
      </c>
      <c r="NQN93" s="35"/>
      <c r="NQO93" s="86" t="s">
        <v>244</v>
      </c>
      <c r="NQP93" s="87" t="s">
        <v>250</v>
      </c>
      <c r="NQQ93" s="88"/>
      <c r="NQR93" s="89"/>
      <c r="NQS93" s="89"/>
      <c r="NQT93" s="90"/>
      <c r="NQU93" s="36"/>
      <c r="NQV93" s="37"/>
      <c r="NQW93" s="33"/>
      <c r="NQX93" s="34"/>
      <c r="NQY93" s="34"/>
      <c r="NQZ93" s="35">
        <f t="shared" ref="NQZ93" si="2535">SUM(NQZ94:NQZ95)</f>
        <v>0</v>
      </c>
      <c r="NRA93" s="35">
        <f t="shared" ref="NRA93" si="2536">SUM(NRA94:NRA95)</f>
        <v>0</v>
      </c>
      <c r="NRB93" s="35">
        <f t="shared" ref="NRB93" si="2537">SUM(NRB94:NRB95)</f>
        <v>0</v>
      </c>
      <c r="NRC93" s="35">
        <f t="shared" ref="NRC93" si="2538">SUM(NRC94:NRC95)</f>
        <v>0</v>
      </c>
      <c r="NRD93" s="35"/>
      <c r="NRE93" s="86" t="s">
        <v>244</v>
      </c>
      <c r="NRF93" s="87" t="s">
        <v>250</v>
      </c>
      <c r="NRG93" s="88"/>
      <c r="NRH93" s="89"/>
      <c r="NRI93" s="89"/>
      <c r="NRJ93" s="90"/>
      <c r="NRK93" s="36"/>
      <c r="NRL93" s="37"/>
      <c r="NRM93" s="33"/>
      <c r="NRN93" s="34"/>
      <c r="NRO93" s="34"/>
      <c r="NRP93" s="35">
        <f t="shared" ref="NRP93" si="2539">SUM(NRP94:NRP95)</f>
        <v>0</v>
      </c>
      <c r="NRQ93" s="35">
        <f t="shared" ref="NRQ93" si="2540">SUM(NRQ94:NRQ95)</f>
        <v>0</v>
      </c>
      <c r="NRR93" s="35">
        <f t="shared" ref="NRR93" si="2541">SUM(NRR94:NRR95)</f>
        <v>0</v>
      </c>
      <c r="NRS93" s="35">
        <f t="shared" ref="NRS93" si="2542">SUM(NRS94:NRS95)</f>
        <v>0</v>
      </c>
      <c r="NRT93" s="35"/>
      <c r="NRU93" s="86" t="s">
        <v>244</v>
      </c>
      <c r="NRV93" s="87" t="s">
        <v>250</v>
      </c>
      <c r="NRW93" s="88"/>
      <c r="NRX93" s="89"/>
      <c r="NRY93" s="89"/>
      <c r="NRZ93" s="90"/>
      <c r="NSA93" s="36"/>
      <c r="NSB93" s="37"/>
      <c r="NSC93" s="33"/>
      <c r="NSD93" s="34"/>
      <c r="NSE93" s="34"/>
      <c r="NSF93" s="35">
        <f t="shared" ref="NSF93" si="2543">SUM(NSF94:NSF95)</f>
        <v>0</v>
      </c>
      <c r="NSG93" s="35">
        <f t="shared" ref="NSG93" si="2544">SUM(NSG94:NSG95)</f>
        <v>0</v>
      </c>
      <c r="NSH93" s="35">
        <f t="shared" ref="NSH93" si="2545">SUM(NSH94:NSH95)</f>
        <v>0</v>
      </c>
      <c r="NSI93" s="35">
        <f t="shared" ref="NSI93" si="2546">SUM(NSI94:NSI95)</f>
        <v>0</v>
      </c>
      <c r="NSJ93" s="35"/>
      <c r="NSK93" s="86" t="s">
        <v>244</v>
      </c>
      <c r="NSL93" s="87" t="s">
        <v>250</v>
      </c>
      <c r="NSM93" s="88"/>
      <c r="NSN93" s="89"/>
      <c r="NSO93" s="89"/>
      <c r="NSP93" s="90"/>
      <c r="NSQ93" s="36"/>
      <c r="NSR93" s="37"/>
      <c r="NSS93" s="33"/>
      <c r="NST93" s="34"/>
      <c r="NSU93" s="34"/>
      <c r="NSV93" s="35">
        <f t="shared" ref="NSV93" si="2547">SUM(NSV94:NSV95)</f>
        <v>0</v>
      </c>
      <c r="NSW93" s="35">
        <f t="shared" ref="NSW93" si="2548">SUM(NSW94:NSW95)</f>
        <v>0</v>
      </c>
      <c r="NSX93" s="35">
        <f t="shared" ref="NSX93" si="2549">SUM(NSX94:NSX95)</f>
        <v>0</v>
      </c>
      <c r="NSY93" s="35">
        <f t="shared" ref="NSY93" si="2550">SUM(NSY94:NSY95)</f>
        <v>0</v>
      </c>
      <c r="NSZ93" s="35"/>
      <c r="NTA93" s="86" t="s">
        <v>244</v>
      </c>
      <c r="NTB93" s="87" t="s">
        <v>250</v>
      </c>
      <c r="NTC93" s="88"/>
      <c r="NTD93" s="89"/>
      <c r="NTE93" s="89"/>
      <c r="NTF93" s="90"/>
      <c r="NTG93" s="36"/>
      <c r="NTH93" s="37"/>
      <c r="NTI93" s="33"/>
      <c r="NTJ93" s="34"/>
      <c r="NTK93" s="34"/>
      <c r="NTL93" s="35">
        <f t="shared" ref="NTL93" si="2551">SUM(NTL94:NTL95)</f>
        <v>0</v>
      </c>
      <c r="NTM93" s="35">
        <f t="shared" ref="NTM93" si="2552">SUM(NTM94:NTM95)</f>
        <v>0</v>
      </c>
      <c r="NTN93" s="35">
        <f t="shared" ref="NTN93" si="2553">SUM(NTN94:NTN95)</f>
        <v>0</v>
      </c>
      <c r="NTO93" s="35">
        <f t="shared" ref="NTO93" si="2554">SUM(NTO94:NTO95)</f>
        <v>0</v>
      </c>
      <c r="NTP93" s="35"/>
      <c r="NTQ93" s="86" t="s">
        <v>244</v>
      </c>
      <c r="NTR93" s="87" t="s">
        <v>250</v>
      </c>
      <c r="NTS93" s="88"/>
      <c r="NTT93" s="89"/>
      <c r="NTU93" s="89"/>
      <c r="NTV93" s="90"/>
      <c r="NTW93" s="36"/>
      <c r="NTX93" s="37"/>
      <c r="NTY93" s="33"/>
      <c r="NTZ93" s="34"/>
      <c r="NUA93" s="34"/>
      <c r="NUB93" s="35">
        <f t="shared" ref="NUB93" si="2555">SUM(NUB94:NUB95)</f>
        <v>0</v>
      </c>
      <c r="NUC93" s="35">
        <f t="shared" ref="NUC93" si="2556">SUM(NUC94:NUC95)</f>
        <v>0</v>
      </c>
      <c r="NUD93" s="35">
        <f t="shared" ref="NUD93" si="2557">SUM(NUD94:NUD95)</f>
        <v>0</v>
      </c>
      <c r="NUE93" s="35">
        <f t="shared" ref="NUE93" si="2558">SUM(NUE94:NUE95)</f>
        <v>0</v>
      </c>
      <c r="NUF93" s="35"/>
      <c r="NUG93" s="86" t="s">
        <v>244</v>
      </c>
      <c r="NUH93" s="87" t="s">
        <v>250</v>
      </c>
      <c r="NUI93" s="88"/>
      <c r="NUJ93" s="89"/>
      <c r="NUK93" s="89"/>
      <c r="NUL93" s="90"/>
      <c r="NUM93" s="36"/>
      <c r="NUN93" s="37"/>
      <c r="NUO93" s="33"/>
      <c r="NUP93" s="34"/>
      <c r="NUQ93" s="34"/>
      <c r="NUR93" s="35">
        <f t="shared" ref="NUR93" si="2559">SUM(NUR94:NUR95)</f>
        <v>0</v>
      </c>
      <c r="NUS93" s="35">
        <f t="shared" ref="NUS93" si="2560">SUM(NUS94:NUS95)</f>
        <v>0</v>
      </c>
      <c r="NUT93" s="35">
        <f t="shared" ref="NUT93" si="2561">SUM(NUT94:NUT95)</f>
        <v>0</v>
      </c>
      <c r="NUU93" s="35">
        <f t="shared" ref="NUU93" si="2562">SUM(NUU94:NUU95)</f>
        <v>0</v>
      </c>
      <c r="NUV93" s="35"/>
      <c r="NUW93" s="86" t="s">
        <v>244</v>
      </c>
      <c r="NUX93" s="87" t="s">
        <v>250</v>
      </c>
      <c r="NUY93" s="88"/>
      <c r="NUZ93" s="89"/>
      <c r="NVA93" s="89"/>
      <c r="NVB93" s="90"/>
      <c r="NVC93" s="36"/>
      <c r="NVD93" s="37"/>
      <c r="NVE93" s="33"/>
      <c r="NVF93" s="34"/>
      <c r="NVG93" s="34"/>
      <c r="NVH93" s="35">
        <f t="shared" ref="NVH93" si="2563">SUM(NVH94:NVH95)</f>
        <v>0</v>
      </c>
      <c r="NVI93" s="35">
        <f t="shared" ref="NVI93" si="2564">SUM(NVI94:NVI95)</f>
        <v>0</v>
      </c>
      <c r="NVJ93" s="35">
        <f t="shared" ref="NVJ93" si="2565">SUM(NVJ94:NVJ95)</f>
        <v>0</v>
      </c>
      <c r="NVK93" s="35">
        <f t="shared" ref="NVK93" si="2566">SUM(NVK94:NVK95)</f>
        <v>0</v>
      </c>
      <c r="NVL93" s="35"/>
      <c r="NVM93" s="86" t="s">
        <v>244</v>
      </c>
      <c r="NVN93" s="87" t="s">
        <v>250</v>
      </c>
      <c r="NVO93" s="88"/>
      <c r="NVP93" s="89"/>
      <c r="NVQ93" s="89"/>
      <c r="NVR93" s="90"/>
      <c r="NVS93" s="36"/>
      <c r="NVT93" s="37"/>
      <c r="NVU93" s="33"/>
      <c r="NVV93" s="34"/>
      <c r="NVW93" s="34"/>
      <c r="NVX93" s="35">
        <f t="shared" ref="NVX93" si="2567">SUM(NVX94:NVX95)</f>
        <v>0</v>
      </c>
      <c r="NVY93" s="35">
        <f t="shared" ref="NVY93" si="2568">SUM(NVY94:NVY95)</f>
        <v>0</v>
      </c>
      <c r="NVZ93" s="35">
        <f t="shared" ref="NVZ93" si="2569">SUM(NVZ94:NVZ95)</f>
        <v>0</v>
      </c>
      <c r="NWA93" s="35">
        <f t="shared" ref="NWA93" si="2570">SUM(NWA94:NWA95)</f>
        <v>0</v>
      </c>
      <c r="NWB93" s="35"/>
      <c r="NWC93" s="86" t="s">
        <v>244</v>
      </c>
      <c r="NWD93" s="87" t="s">
        <v>250</v>
      </c>
      <c r="NWE93" s="88"/>
      <c r="NWF93" s="89"/>
      <c r="NWG93" s="89"/>
      <c r="NWH93" s="90"/>
      <c r="NWI93" s="36"/>
      <c r="NWJ93" s="37"/>
      <c r="NWK93" s="33"/>
      <c r="NWL93" s="34"/>
      <c r="NWM93" s="34"/>
      <c r="NWN93" s="35">
        <f t="shared" ref="NWN93" si="2571">SUM(NWN94:NWN95)</f>
        <v>0</v>
      </c>
      <c r="NWO93" s="35">
        <f t="shared" ref="NWO93" si="2572">SUM(NWO94:NWO95)</f>
        <v>0</v>
      </c>
      <c r="NWP93" s="35">
        <f t="shared" ref="NWP93" si="2573">SUM(NWP94:NWP95)</f>
        <v>0</v>
      </c>
      <c r="NWQ93" s="35">
        <f t="shared" ref="NWQ93" si="2574">SUM(NWQ94:NWQ95)</f>
        <v>0</v>
      </c>
      <c r="NWR93" s="35"/>
      <c r="NWS93" s="86" t="s">
        <v>244</v>
      </c>
      <c r="NWT93" s="87" t="s">
        <v>250</v>
      </c>
      <c r="NWU93" s="88"/>
      <c r="NWV93" s="89"/>
      <c r="NWW93" s="89"/>
      <c r="NWX93" s="90"/>
      <c r="NWY93" s="36"/>
      <c r="NWZ93" s="37"/>
      <c r="NXA93" s="33"/>
      <c r="NXB93" s="34"/>
      <c r="NXC93" s="34"/>
      <c r="NXD93" s="35">
        <f t="shared" ref="NXD93" si="2575">SUM(NXD94:NXD95)</f>
        <v>0</v>
      </c>
      <c r="NXE93" s="35">
        <f t="shared" ref="NXE93" si="2576">SUM(NXE94:NXE95)</f>
        <v>0</v>
      </c>
      <c r="NXF93" s="35">
        <f t="shared" ref="NXF93" si="2577">SUM(NXF94:NXF95)</f>
        <v>0</v>
      </c>
      <c r="NXG93" s="35">
        <f t="shared" ref="NXG93" si="2578">SUM(NXG94:NXG95)</f>
        <v>0</v>
      </c>
      <c r="NXH93" s="35"/>
      <c r="NXI93" s="86" t="s">
        <v>244</v>
      </c>
      <c r="NXJ93" s="87" t="s">
        <v>250</v>
      </c>
      <c r="NXK93" s="88"/>
      <c r="NXL93" s="89"/>
      <c r="NXM93" s="89"/>
      <c r="NXN93" s="90"/>
      <c r="NXO93" s="36"/>
      <c r="NXP93" s="37"/>
      <c r="NXQ93" s="33"/>
      <c r="NXR93" s="34"/>
      <c r="NXS93" s="34"/>
      <c r="NXT93" s="35">
        <f t="shared" ref="NXT93" si="2579">SUM(NXT94:NXT95)</f>
        <v>0</v>
      </c>
      <c r="NXU93" s="35">
        <f t="shared" ref="NXU93" si="2580">SUM(NXU94:NXU95)</f>
        <v>0</v>
      </c>
      <c r="NXV93" s="35">
        <f t="shared" ref="NXV93" si="2581">SUM(NXV94:NXV95)</f>
        <v>0</v>
      </c>
      <c r="NXW93" s="35">
        <f t="shared" ref="NXW93" si="2582">SUM(NXW94:NXW95)</f>
        <v>0</v>
      </c>
      <c r="NXX93" s="35"/>
      <c r="NXY93" s="86" t="s">
        <v>244</v>
      </c>
      <c r="NXZ93" s="87" t="s">
        <v>250</v>
      </c>
      <c r="NYA93" s="88"/>
      <c r="NYB93" s="89"/>
      <c r="NYC93" s="89"/>
      <c r="NYD93" s="90"/>
      <c r="NYE93" s="36"/>
      <c r="NYF93" s="37"/>
      <c r="NYG93" s="33"/>
      <c r="NYH93" s="34"/>
      <c r="NYI93" s="34"/>
      <c r="NYJ93" s="35">
        <f t="shared" ref="NYJ93" si="2583">SUM(NYJ94:NYJ95)</f>
        <v>0</v>
      </c>
      <c r="NYK93" s="35">
        <f t="shared" ref="NYK93" si="2584">SUM(NYK94:NYK95)</f>
        <v>0</v>
      </c>
      <c r="NYL93" s="35">
        <f t="shared" ref="NYL93" si="2585">SUM(NYL94:NYL95)</f>
        <v>0</v>
      </c>
      <c r="NYM93" s="35">
        <f t="shared" ref="NYM93" si="2586">SUM(NYM94:NYM95)</f>
        <v>0</v>
      </c>
      <c r="NYN93" s="35"/>
      <c r="NYO93" s="86" t="s">
        <v>244</v>
      </c>
      <c r="NYP93" s="87" t="s">
        <v>250</v>
      </c>
      <c r="NYQ93" s="88"/>
      <c r="NYR93" s="89"/>
      <c r="NYS93" s="89"/>
      <c r="NYT93" s="90"/>
      <c r="NYU93" s="36"/>
      <c r="NYV93" s="37"/>
      <c r="NYW93" s="33"/>
      <c r="NYX93" s="34"/>
      <c r="NYY93" s="34"/>
      <c r="NYZ93" s="35">
        <f t="shared" ref="NYZ93" si="2587">SUM(NYZ94:NYZ95)</f>
        <v>0</v>
      </c>
      <c r="NZA93" s="35">
        <f t="shared" ref="NZA93" si="2588">SUM(NZA94:NZA95)</f>
        <v>0</v>
      </c>
      <c r="NZB93" s="35">
        <f t="shared" ref="NZB93" si="2589">SUM(NZB94:NZB95)</f>
        <v>0</v>
      </c>
      <c r="NZC93" s="35">
        <f t="shared" ref="NZC93" si="2590">SUM(NZC94:NZC95)</f>
        <v>0</v>
      </c>
      <c r="NZD93" s="35"/>
      <c r="NZE93" s="86" t="s">
        <v>244</v>
      </c>
      <c r="NZF93" s="87" t="s">
        <v>250</v>
      </c>
      <c r="NZG93" s="88"/>
      <c r="NZH93" s="89"/>
      <c r="NZI93" s="89"/>
      <c r="NZJ93" s="90"/>
      <c r="NZK93" s="36"/>
      <c r="NZL93" s="37"/>
      <c r="NZM93" s="33"/>
      <c r="NZN93" s="34"/>
      <c r="NZO93" s="34"/>
      <c r="NZP93" s="35">
        <f t="shared" ref="NZP93" si="2591">SUM(NZP94:NZP95)</f>
        <v>0</v>
      </c>
      <c r="NZQ93" s="35">
        <f t="shared" ref="NZQ93" si="2592">SUM(NZQ94:NZQ95)</f>
        <v>0</v>
      </c>
      <c r="NZR93" s="35">
        <f t="shared" ref="NZR93" si="2593">SUM(NZR94:NZR95)</f>
        <v>0</v>
      </c>
      <c r="NZS93" s="35">
        <f t="shared" ref="NZS93" si="2594">SUM(NZS94:NZS95)</f>
        <v>0</v>
      </c>
      <c r="NZT93" s="35"/>
      <c r="NZU93" s="86" t="s">
        <v>244</v>
      </c>
      <c r="NZV93" s="87" t="s">
        <v>250</v>
      </c>
      <c r="NZW93" s="88"/>
      <c r="NZX93" s="89"/>
      <c r="NZY93" s="89"/>
      <c r="NZZ93" s="90"/>
      <c r="OAA93" s="36"/>
      <c r="OAB93" s="37"/>
      <c r="OAC93" s="33"/>
      <c r="OAD93" s="34"/>
      <c r="OAE93" s="34"/>
      <c r="OAF93" s="35">
        <f t="shared" ref="OAF93" si="2595">SUM(OAF94:OAF95)</f>
        <v>0</v>
      </c>
      <c r="OAG93" s="35">
        <f t="shared" ref="OAG93" si="2596">SUM(OAG94:OAG95)</f>
        <v>0</v>
      </c>
      <c r="OAH93" s="35">
        <f t="shared" ref="OAH93" si="2597">SUM(OAH94:OAH95)</f>
        <v>0</v>
      </c>
      <c r="OAI93" s="35">
        <f t="shared" ref="OAI93" si="2598">SUM(OAI94:OAI95)</f>
        <v>0</v>
      </c>
      <c r="OAJ93" s="35"/>
      <c r="OAK93" s="86" t="s">
        <v>244</v>
      </c>
      <c r="OAL93" s="87" t="s">
        <v>250</v>
      </c>
      <c r="OAM93" s="88"/>
      <c r="OAN93" s="89"/>
      <c r="OAO93" s="89"/>
      <c r="OAP93" s="90"/>
      <c r="OAQ93" s="36"/>
      <c r="OAR93" s="37"/>
      <c r="OAS93" s="33"/>
      <c r="OAT93" s="34"/>
      <c r="OAU93" s="34"/>
      <c r="OAV93" s="35">
        <f t="shared" ref="OAV93" si="2599">SUM(OAV94:OAV95)</f>
        <v>0</v>
      </c>
      <c r="OAW93" s="35">
        <f t="shared" ref="OAW93" si="2600">SUM(OAW94:OAW95)</f>
        <v>0</v>
      </c>
      <c r="OAX93" s="35">
        <f t="shared" ref="OAX93" si="2601">SUM(OAX94:OAX95)</f>
        <v>0</v>
      </c>
      <c r="OAY93" s="35">
        <f t="shared" ref="OAY93" si="2602">SUM(OAY94:OAY95)</f>
        <v>0</v>
      </c>
      <c r="OAZ93" s="35"/>
      <c r="OBA93" s="86" t="s">
        <v>244</v>
      </c>
      <c r="OBB93" s="87" t="s">
        <v>250</v>
      </c>
      <c r="OBC93" s="88"/>
      <c r="OBD93" s="89"/>
      <c r="OBE93" s="89"/>
      <c r="OBF93" s="90"/>
      <c r="OBG93" s="36"/>
      <c r="OBH93" s="37"/>
      <c r="OBI93" s="33"/>
      <c r="OBJ93" s="34"/>
      <c r="OBK93" s="34"/>
      <c r="OBL93" s="35">
        <f t="shared" ref="OBL93" si="2603">SUM(OBL94:OBL95)</f>
        <v>0</v>
      </c>
      <c r="OBM93" s="35">
        <f t="shared" ref="OBM93" si="2604">SUM(OBM94:OBM95)</f>
        <v>0</v>
      </c>
      <c r="OBN93" s="35">
        <f t="shared" ref="OBN93" si="2605">SUM(OBN94:OBN95)</f>
        <v>0</v>
      </c>
      <c r="OBO93" s="35">
        <f t="shared" ref="OBO93" si="2606">SUM(OBO94:OBO95)</f>
        <v>0</v>
      </c>
      <c r="OBP93" s="35"/>
      <c r="OBQ93" s="86" t="s">
        <v>244</v>
      </c>
      <c r="OBR93" s="87" t="s">
        <v>250</v>
      </c>
      <c r="OBS93" s="88"/>
      <c r="OBT93" s="89"/>
      <c r="OBU93" s="89"/>
      <c r="OBV93" s="90"/>
      <c r="OBW93" s="36"/>
      <c r="OBX93" s="37"/>
      <c r="OBY93" s="33"/>
      <c r="OBZ93" s="34"/>
      <c r="OCA93" s="34"/>
      <c r="OCB93" s="35">
        <f t="shared" ref="OCB93" si="2607">SUM(OCB94:OCB95)</f>
        <v>0</v>
      </c>
      <c r="OCC93" s="35">
        <f t="shared" ref="OCC93" si="2608">SUM(OCC94:OCC95)</f>
        <v>0</v>
      </c>
      <c r="OCD93" s="35">
        <f t="shared" ref="OCD93" si="2609">SUM(OCD94:OCD95)</f>
        <v>0</v>
      </c>
      <c r="OCE93" s="35">
        <f t="shared" ref="OCE93" si="2610">SUM(OCE94:OCE95)</f>
        <v>0</v>
      </c>
      <c r="OCF93" s="35"/>
      <c r="OCG93" s="86" t="s">
        <v>244</v>
      </c>
      <c r="OCH93" s="87" t="s">
        <v>250</v>
      </c>
      <c r="OCI93" s="88"/>
      <c r="OCJ93" s="89"/>
      <c r="OCK93" s="89"/>
      <c r="OCL93" s="90"/>
      <c r="OCM93" s="36"/>
      <c r="OCN93" s="37"/>
      <c r="OCO93" s="33"/>
      <c r="OCP93" s="34"/>
      <c r="OCQ93" s="34"/>
      <c r="OCR93" s="35">
        <f t="shared" ref="OCR93" si="2611">SUM(OCR94:OCR95)</f>
        <v>0</v>
      </c>
      <c r="OCS93" s="35">
        <f t="shared" ref="OCS93" si="2612">SUM(OCS94:OCS95)</f>
        <v>0</v>
      </c>
      <c r="OCT93" s="35">
        <f t="shared" ref="OCT93" si="2613">SUM(OCT94:OCT95)</f>
        <v>0</v>
      </c>
      <c r="OCU93" s="35">
        <f t="shared" ref="OCU93" si="2614">SUM(OCU94:OCU95)</f>
        <v>0</v>
      </c>
      <c r="OCV93" s="35"/>
      <c r="OCW93" s="86" t="s">
        <v>244</v>
      </c>
      <c r="OCX93" s="87" t="s">
        <v>250</v>
      </c>
      <c r="OCY93" s="88"/>
      <c r="OCZ93" s="89"/>
      <c r="ODA93" s="89"/>
      <c r="ODB93" s="90"/>
      <c r="ODC93" s="36"/>
      <c r="ODD93" s="37"/>
      <c r="ODE93" s="33"/>
      <c r="ODF93" s="34"/>
      <c r="ODG93" s="34"/>
      <c r="ODH93" s="35">
        <f t="shared" ref="ODH93" si="2615">SUM(ODH94:ODH95)</f>
        <v>0</v>
      </c>
      <c r="ODI93" s="35">
        <f t="shared" ref="ODI93" si="2616">SUM(ODI94:ODI95)</f>
        <v>0</v>
      </c>
      <c r="ODJ93" s="35">
        <f t="shared" ref="ODJ93" si="2617">SUM(ODJ94:ODJ95)</f>
        <v>0</v>
      </c>
      <c r="ODK93" s="35">
        <f t="shared" ref="ODK93" si="2618">SUM(ODK94:ODK95)</f>
        <v>0</v>
      </c>
      <c r="ODL93" s="35"/>
      <c r="ODM93" s="86" t="s">
        <v>244</v>
      </c>
      <c r="ODN93" s="87" t="s">
        <v>250</v>
      </c>
      <c r="ODO93" s="88"/>
      <c r="ODP93" s="89"/>
      <c r="ODQ93" s="89"/>
      <c r="ODR93" s="90"/>
      <c r="ODS93" s="36"/>
      <c r="ODT93" s="37"/>
      <c r="ODU93" s="33"/>
      <c r="ODV93" s="34"/>
      <c r="ODW93" s="34"/>
      <c r="ODX93" s="35">
        <f t="shared" ref="ODX93" si="2619">SUM(ODX94:ODX95)</f>
        <v>0</v>
      </c>
      <c r="ODY93" s="35">
        <f t="shared" ref="ODY93" si="2620">SUM(ODY94:ODY95)</f>
        <v>0</v>
      </c>
      <c r="ODZ93" s="35">
        <f t="shared" ref="ODZ93" si="2621">SUM(ODZ94:ODZ95)</f>
        <v>0</v>
      </c>
      <c r="OEA93" s="35">
        <f t="shared" ref="OEA93" si="2622">SUM(OEA94:OEA95)</f>
        <v>0</v>
      </c>
      <c r="OEB93" s="35"/>
      <c r="OEC93" s="86" t="s">
        <v>244</v>
      </c>
      <c r="OED93" s="87" t="s">
        <v>250</v>
      </c>
      <c r="OEE93" s="88"/>
      <c r="OEF93" s="89"/>
      <c r="OEG93" s="89"/>
      <c r="OEH93" s="90"/>
      <c r="OEI93" s="36"/>
      <c r="OEJ93" s="37"/>
      <c r="OEK93" s="33"/>
      <c r="OEL93" s="34"/>
      <c r="OEM93" s="34"/>
      <c r="OEN93" s="35">
        <f t="shared" ref="OEN93" si="2623">SUM(OEN94:OEN95)</f>
        <v>0</v>
      </c>
      <c r="OEO93" s="35">
        <f t="shared" ref="OEO93" si="2624">SUM(OEO94:OEO95)</f>
        <v>0</v>
      </c>
      <c r="OEP93" s="35">
        <f t="shared" ref="OEP93" si="2625">SUM(OEP94:OEP95)</f>
        <v>0</v>
      </c>
      <c r="OEQ93" s="35">
        <f t="shared" ref="OEQ93" si="2626">SUM(OEQ94:OEQ95)</f>
        <v>0</v>
      </c>
      <c r="OER93" s="35"/>
      <c r="OES93" s="86" t="s">
        <v>244</v>
      </c>
      <c r="OET93" s="87" t="s">
        <v>250</v>
      </c>
      <c r="OEU93" s="88"/>
      <c r="OEV93" s="89"/>
      <c r="OEW93" s="89"/>
      <c r="OEX93" s="90"/>
      <c r="OEY93" s="36"/>
      <c r="OEZ93" s="37"/>
      <c r="OFA93" s="33"/>
      <c r="OFB93" s="34"/>
      <c r="OFC93" s="34"/>
      <c r="OFD93" s="35">
        <f t="shared" ref="OFD93" si="2627">SUM(OFD94:OFD95)</f>
        <v>0</v>
      </c>
      <c r="OFE93" s="35">
        <f t="shared" ref="OFE93" si="2628">SUM(OFE94:OFE95)</f>
        <v>0</v>
      </c>
      <c r="OFF93" s="35">
        <f t="shared" ref="OFF93" si="2629">SUM(OFF94:OFF95)</f>
        <v>0</v>
      </c>
      <c r="OFG93" s="35">
        <f t="shared" ref="OFG93" si="2630">SUM(OFG94:OFG95)</f>
        <v>0</v>
      </c>
      <c r="OFH93" s="35"/>
      <c r="OFI93" s="86" t="s">
        <v>244</v>
      </c>
      <c r="OFJ93" s="87" t="s">
        <v>250</v>
      </c>
      <c r="OFK93" s="88"/>
      <c r="OFL93" s="89"/>
      <c r="OFM93" s="89"/>
      <c r="OFN93" s="90"/>
      <c r="OFO93" s="36"/>
      <c r="OFP93" s="37"/>
      <c r="OFQ93" s="33"/>
      <c r="OFR93" s="34"/>
      <c r="OFS93" s="34"/>
      <c r="OFT93" s="35">
        <f t="shared" ref="OFT93" si="2631">SUM(OFT94:OFT95)</f>
        <v>0</v>
      </c>
      <c r="OFU93" s="35">
        <f t="shared" ref="OFU93" si="2632">SUM(OFU94:OFU95)</f>
        <v>0</v>
      </c>
      <c r="OFV93" s="35">
        <f t="shared" ref="OFV93" si="2633">SUM(OFV94:OFV95)</f>
        <v>0</v>
      </c>
      <c r="OFW93" s="35">
        <f t="shared" ref="OFW93" si="2634">SUM(OFW94:OFW95)</f>
        <v>0</v>
      </c>
      <c r="OFX93" s="35"/>
      <c r="OFY93" s="86" t="s">
        <v>244</v>
      </c>
      <c r="OFZ93" s="87" t="s">
        <v>250</v>
      </c>
      <c r="OGA93" s="88"/>
      <c r="OGB93" s="89"/>
      <c r="OGC93" s="89"/>
      <c r="OGD93" s="90"/>
      <c r="OGE93" s="36"/>
      <c r="OGF93" s="37"/>
      <c r="OGG93" s="33"/>
      <c r="OGH93" s="34"/>
      <c r="OGI93" s="34"/>
      <c r="OGJ93" s="35">
        <f t="shared" ref="OGJ93" si="2635">SUM(OGJ94:OGJ95)</f>
        <v>0</v>
      </c>
      <c r="OGK93" s="35">
        <f t="shared" ref="OGK93" si="2636">SUM(OGK94:OGK95)</f>
        <v>0</v>
      </c>
      <c r="OGL93" s="35">
        <f t="shared" ref="OGL93" si="2637">SUM(OGL94:OGL95)</f>
        <v>0</v>
      </c>
      <c r="OGM93" s="35">
        <f t="shared" ref="OGM93" si="2638">SUM(OGM94:OGM95)</f>
        <v>0</v>
      </c>
      <c r="OGN93" s="35"/>
      <c r="OGO93" s="86" t="s">
        <v>244</v>
      </c>
      <c r="OGP93" s="87" t="s">
        <v>250</v>
      </c>
      <c r="OGQ93" s="88"/>
      <c r="OGR93" s="89"/>
      <c r="OGS93" s="89"/>
      <c r="OGT93" s="90"/>
      <c r="OGU93" s="36"/>
      <c r="OGV93" s="37"/>
      <c r="OGW93" s="33"/>
      <c r="OGX93" s="34"/>
      <c r="OGY93" s="34"/>
      <c r="OGZ93" s="35">
        <f t="shared" ref="OGZ93" si="2639">SUM(OGZ94:OGZ95)</f>
        <v>0</v>
      </c>
      <c r="OHA93" s="35">
        <f t="shared" ref="OHA93" si="2640">SUM(OHA94:OHA95)</f>
        <v>0</v>
      </c>
      <c r="OHB93" s="35">
        <f t="shared" ref="OHB93" si="2641">SUM(OHB94:OHB95)</f>
        <v>0</v>
      </c>
      <c r="OHC93" s="35">
        <f t="shared" ref="OHC93" si="2642">SUM(OHC94:OHC95)</f>
        <v>0</v>
      </c>
      <c r="OHD93" s="35"/>
      <c r="OHE93" s="86" t="s">
        <v>244</v>
      </c>
      <c r="OHF93" s="87" t="s">
        <v>250</v>
      </c>
      <c r="OHG93" s="88"/>
      <c r="OHH93" s="89"/>
      <c r="OHI93" s="89"/>
      <c r="OHJ93" s="90"/>
      <c r="OHK93" s="36"/>
      <c r="OHL93" s="37"/>
      <c r="OHM93" s="33"/>
      <c r="OHN93" s="34"/>
      <c r="OHO93" s="34"/>
      <c r="OHP93" s="35">
        <f t="shared" ref="OHP93" si="2643">SUM(OHP94:OHP95)</f>
        <v>0</v>
      </c>
      <c r="OHQ93" s="35">
        <f t="shared" ref="OHQ93" si="2644">SUM(OHQ94:OHQ95)</f>
        <v>0</v>
      </c>
      <c r="OHR93" s="35">
        <f t="shared" ref="OHR93" si="2645">SUM(OHR94:OHR95)</f>
        <v>0</v>
      </c>
      <c r="OHS93" s="35">
        <f t="shared" ref="OHS93" si="2646">SUM(OHS94:OHS95)</f>
        <v>0</v>
      </c>
      <c r="OHT93" s="35"/>
      <c r="OHU93" s="86" t="s">
        <v>244</v>
      </c>
      <c r="OHV93" s="87" t="s">
        <v>250</v>
      </c>
      <c r="OHW93" s="88"/>
      <c r="OHX93" s="89"/>
      <c r="OHY93" s="89"/>
      <c r="OHZ93" s="90"/>
      <c r="OIA93" s="36"/>
      <c r="OIB93" s="37"/>
      <c r="OIC93" s="33"/>
      <c r="OID93" s="34"/>
      <c r="OIE93" s="34"/>
      <c r="OIF93" s="35">
        <f t="shared" ref="OIF93" si="2647">SUM(OIF94:OIF95)</f>
        <v>0</v>
      </c>
      <c r="OIG93" s="35">
        <f t="shared" ref="OIG93" si="2648">SUM(OIG94:OIG95)</f>
        <v>0</v>
      </c>
      <c r="OIH93" s="35">
        <f t="shared" ref="OIH93" si="2649">SUM(OIH94:OIH95)</f>
        <v>0</v>
      </c>
      <c r="OII93" s="35">
        <f t="shared" ref="OII93" si="2650">SUM(OII94:OII95)</f>
        <v>0</v>
      </c>
      <c r="OIJ93" s="35"/>
      <c r="OIK93" s="86" t="s">
        <v>244</v>
      </c>
      <c r="OIL93" s="87" t="s">
        <v>250</v>
      </c>
      <c r="OIM93" s="88"/>
      <c r="OIN93" s="89"/>
      <c r="OIO93" s="89"/>
      <c r="OIP93" s="90"/>
      <c r="OIQ93" s="36"/>
      <c r="OIR93" s="37"/>
      <c r="OIS93" s="33"/>
      <c r="OIT93" s="34"/>
      <c r="OIU93" s="34"/>
      <c r="OIV93" s="35">
        <f t="shared" ref="OIV93" si="2651">SUM(OIV94:OIV95)</f>
        <v>0</v>
      </c>
      <c r="OIW93" s="35">
        <f t="shared" ref="OIW93" si="2652">SUM(OIW94:OIW95)</f>
        <v>0</v>
      </c>
      <c r="OIX93" s="35">
        <f t="shared" ref="OIX93" si="2653">SUM(OIX94:OIX95)</f>
        <v>0</v>
      </c>
      <c r="OIY93" s="35">
        <f t="shared" ref="OIY93" si="2654">SUM(OIY94:OIY95)</f>
        <v>0</v>
      </c>
      <c r="OIZ93" s="35"/>
      <c r="OJA93" s="86" t="s">
        <v>244</v>
      </c>
      <c r="OJB93" s="87" t="s">
        <v>250</v>
      </c>
      <c r="OJC93" s="88"/>
      <c r="OJD93" s="89"/>
      <c r="OJE93" s="89"/>
      <c r="OJF93" s="90"/>
      <c r="OJG93" s="36"/>
      <c r="OJH93" s="37"/>
      <c r="OJI93" s="33"/>
      <c r="OJJ93" s="34"/>
      <c r="OJK93" s="34"/>
      <c r="OJL93" s="35">
        <f t="shared" ref="OJL93" si="2655">SUM(OJL94:OJL95)</f>
        <v>0</v>
      </c>
      <c r="OJM93" s="35">
        <f t="shared" ref="OJM93" si="2656">SUM(OJM94:OJM95)</f>
        <v>0</v>
      </c>
      <c r="OJN93" s="35">
        <f t="shared" ref="OJN93" si="2657">SUM(OJN94:OJN95)</f>
        <v>0</v>
      </c>
      <c r="OJO93" s="35">
        <f t="shared" ref="OJO93" si="2658">SUM(OJO94:OJO95)</f>
        <v>0</v>
      </c>
      <c r="OJP93" s="35"/>
      <c r="OJQ93" s="86" t="s">
        <v>244</v>
      </c>
      <c r="OJR93" s="87" t="s">
        <v>250</v>
      </c>
      <c r="OJS93" s="88"/>
      <c r="OJT93" s="89"/>
      <c r="OJU93" s="89"/>
      <c r="OJV93" s="90"/>
      <c r="OJW93" s="36"/>
      <c r="OJX93" s="37"/>
      <c r="OJY93" s="33"/>
      <c r="OJZ93" s="34"/>
      <c r="OKA93" s="34"/>
      <c r="OKB93" s="35">
        <f t="shared" ref="OKB93" si="2659">SUM(OKB94:OKB95)</f>
        <v>0</v>
      </c>
      <c r="OKC93" s="35">
        <f t="shared" ref="OKC93" si="2660">SUM(OKC94:OKC95)</f>
        <v>0</v>
      </c>
      <c r="OKD93" s="35">
        <f t="shared" ref="OKD93" si="2661">SUM(OKD94:OKD95)</f>
        <v>0</v>
      </c>
      <c r="OKE93" s="35">
        <f t="shared" ref="OKE93" si="2662">SUM(OKE94:OKE95)</f>
        <v>0</v>
      </c>
      <c r="OKF93" s="35"/>
      <c r="OKG93" s="86" t="s">
        <v>244</v>
      </c>
      <c r="OKH93" s="87" t="s">
        <v>250</v>
      </c>
      <c r="OKI93" s="88"/>
      <c r="OKJ93" s="89"/>
      <c r="OKK93" s="89"/>
      <c r="OKL93" s="90"/>
      <c r="OKM93" s="36"/>
      <c r="OKN93" s="37"/>
      <c r="OKO93" s="33"/>
      <c r="OKP93" s="34"/>
      <c r="OKQ93" s="34"/>
      <c r="OKR93" s="35">
        <f t="shared" ref="OKR93" si="2663">SUM(OKR94:OKR95)</f>
        <v>0</v>
      </c>
      <c r="OKS93" s="35">
        <f t="shared" ref="OKS93" si="2664">SUM(OKS94:OKS95)</f>
        <v>0</v>
      </c>
      <c r="OKT93" s="35">
        <f t="shared" ref="OKT93" si="2665">SUM(OKT94:OKT95)</f>
        <v>0</v>
      </c>
      <c r="OKU93" s="35">
        <f t="shared" ref="OKU93" si="2666">SUM(OKU94:OKU95)</f>
        <v>0</v>
      </c>
      <c r="OKV93" s="35"/>
      <c r="OKW93" s="86" t="s">
        <v>244</v>
      </c>
      <c r="OKX93" s="87" t="s">
        <v>250</v>
      </c>
      <c r="OKY93" s="88"/>
      <c r="OKZ93" s="89"/>
      <c r="OLA93" s="89"/>
      <c r="OLB93" s="90"/>
      <c r="OLC93" s="36"/>
      <c r="OLD93" s="37"/>
      <c r="OLE93" s="33"/>
      <c r="OLF93" s="34"/>
      <c r="OLG93" s="34"/>
      <c r="OLH93" s="35">
        <f t="shared" ref="OLH93" si="2667">SUM(OLH94:OLH95)</f>
        <v>0</v>
      </c>
      <c r="OLI93" s="35">
        <f t="shared" ref="OLI93" si="2668">SUM(OLI94:OLI95)</f>
        <v>0</v>
      </c>
      <c r="OLJ93" s="35">
        <f t="shared" ref="OLJ93" si="2669">SUM(OLJ94:OLJ95)</f>
        <v>0</v>
      </c>
      <c r="OLK93" s="35">
        <f t="shared" ref="OLK93" si="2670">SUM(OLK94:OLK95)</f>
        <v>0</v>
      </c>
      <c r="OLL93" s="35"/>
      <c r="OLM93" s="86" t="s">
        <v>244</v>
      </c>
      <c r="OLN93" s="87" t="s">
        <v>250</v>
      </c>
      <c r="OLO93" s="88"/>
      <c r="OLP93" s="89"/>
      <c r="OLQ93" s="89"/>
      <c r="OLR93" s="90"/>
      <c r="OLS93" s="36"/>
      <c r="OLT93" s="37"/>
      <c r="OLU93" s="33"/>
      <c r="OLV93" s="34"/>
      <c r="OLW93" s="34"/>
      <c r="OLX93" s="35">
        <f t="shared" ref="OLX93" si="2671">SUM(OLX94:OLX95)</f>
        <v>0</v>
      </c>
      <c r="OLY93" s="35">
        <f t="shared" ref="OLY93" si="2672">SUM(OLY94:OLY95)</f>
        <v>0</v>
      </c>
      <c r="OLZ93" s="35">
        <f t="shared" ref="OLZ93" si="2673">SUM(OLZ94:OLZ95)</f>
        <v>0</v>
      </c>
      <c r="OMA93" s="35">
        <f t="shared" ref="OMA93" si="2674">SUM(OMA94:OMA95)</f>
        <v>0</v>
      </c>
      <c r="OMB93" s="35"/>
      <c r="OMC93" s="86" t="s">
        <v>244</v>
      </c>
      <c r="OMD93" s="87" t="s">
        <v>250</v>
      </c>
      <c r="OME93" s="88"/>
      <c r="OMF93" s="89"/>
      <c r="OMG93" s="89"/>
      <c r="OMH93" s="90"/>
      <c r="OMI93" s="36"/>
      <c r="OMJ93" s="37"/>
      <c r="OMK93" s="33"/>
      <c r="OML93" s="34"/>
      <c r="OMM93" s="34"/>
      <c r="OMN93" s="35">
        <f t="shared" ref="OMN93" si="2675">SUM(OMN94:OMN95)</f>
        <v>0</v>
      </c>
      <c r="OMO93" s="35">
        <f t="shared" ref="OMO93" si="2676">SUM(OMO94:OMO95)</f>
        <v>0</v>
      </c>
      <c r="OMP93" s="35">
        <f t="shared" ref="OMP93" si="2677">SUM(OMP94:OMP95)</f>
        <v>0</v>
      </c>
      <c r="OMQ93" s="35">
        <f t="shared" ref="OMQ93" si="2678">SUM(OMQ94:OMQ95)</f>
        <v>0</v>
      </c>
      <c r="OMR93" s="35"/>
      <c r="OMS93" s="86" t="s">
        <v>244</v>
      </c>
      <c r="OMT93" s="87" t="s">
        <v>250</v>
      </c>
      <c r="OMU93" s="88"/>
      <c r="OMV93" s="89"/>
      <c r="OMW93" s="89"/>
      <c r="OMX93" s="90"/>
      <c r="OMY93" s="36"/>
      <c r="OMZ93" s="37"/>
      <c r="ONA93" s="33"/>
      <c r="ONB93" s="34"/>
      <c r="ONC93" s="34"/>
      <c r="OND93" s="35">
        <f t="shared" ref="OND93" si="2679">SUM(OND94:OND95)</f>
        <v>0</v>
      </c>
      <c r="ONE93" s="35">
        <f t="shared" ref="ONE93" si="2680">SUM(ONE94:ONE95)</f>
        <v>0</v>
      </c>
      <c r="ONF93" s="35">
        <f t="shared" ref="ONF93" si="2681">SUM(ONF94:ONF95)</f>
        <v>0</v>
      </c>
      <c r="ONG93" s="35">
        <f t="shared" ref="ONG93" si="2682">SUM(ONG94:ONG95)</f>
        <v>0</v>
      </c>
      <c r="ONH93" s="35"/>
      <c r="ONI93" s="86" t="s">
        <v>244</v>
      </c>
      <c r="ONJ93" s="87" t="s">
        <v>250</v>
      </c>
      <c r="ONK93" s="88"/>
      <c r="ONL93" s="89"/>
      <c r="ONM93" s="89"/>
      <c r="ONN93" s="90"/>
      <c r="ONO93" s="36"/>
      <c r="ONP93" s="37"/>
      <c r="ONQ93" s="33"/>
      <c r="ONR93" s="34"/>
      <c r="ONS93" s="34"/>
      <c r="ONT93" s="35">
        <f t="shared" ref="ONT93" si="2683">SUM(ONT94:ONT95)</f>
        <v>0</v>
      </c>
      <c r="ONU93" s="35">
        <f t="shared" ref="ONU93" si="2684">SUM(ONU94:ONU95)</f>
        <v>0</v>
      </c>
      <c r="ONV93" s="35">
        <f t="shared" ref="ONV93" si="2685">SUM(ONV94:ONV95)</f>
        <v>0</v>
      </c>
      <c r="ONW93" s="35">
        <f t="shared" ref="ONW93" si="2686">SUM(ONW94:ONW95)</f>
        <v>0</v>
      </c>
      <c r="ONX93" s="35"/>
      <c r="ONY93" s="86" t="s">
        <v>244</v>
      </c>
      <c r="ONZ93" s="87" t="s">
        <v>250</v>
      </c>
      <c r="OOA93" s="88"/>
      <c r="OOB93" s="89"/>
      <c r="OOC93" s="89"/>
      <c r="OOD93" s="90"/>
      <c r="OOE93" s="36"/>
      <c r="OOF93" s="37"/>
      <c r="OOG93" s="33"/>
      <c r="OOH93" s="34"/>
      <c r="OOI93" s="34"/>
      <c r="OOJ93" s="35">
        <f t="shared" ref="OOJ93" si="2687">SUM(OOJ94:OOJ95)</f>
        <v>0</v>
      </c>
      <c r="OOK93" s="35">
        <f t="shared" ref="OOK93" si="2688">SUM(OOK94:OOK95)</f>
        <v>0</v>
      </c>
      <c r="OOL93" s="35">
        <f t="shared" ref="OOL93" si="2689">SUM(OOL94:OOL95)</f>
        <v>0</v>
      </c>
      <c r="OOM93" s="35">
        <f t="shared" ref="OOM93" si="2690">SUM(OOM94:OOM95)</f>
        <v>0</v>
      </c>
      <c r="OON93" s="35"/>
      <c r="OOO93" s="86" t="s">
        <v>244</v>
      </c>
      <c r="OOP93" s="87" t="s">
        <v>250</v>
      </c>
      <c r="OOQ93" s="88"/>
      <c r="OOR93" s="89"/>
      <c r="OOS93" s="89"/>
      <c r="OOT93" s="90"/>
      <c r="OOU93" s="36"/>
      <c r="OOV93" s="37"/>
      <c r="OOW93" s="33"/>
      <c r="OOX93" s="34"/>
      <c r="OOY93" s="34"/>
      <c r="OOZ93" s="35">
        <f t="shared" ref="OOZ93" si="2691">SUM(OOZ94:OOZ95)</f>
        <v>0</v>
      </c>
      <c r="OPA93" s="35">
        <f t="shared" ref="OPA93" si="2692">SUM(OPA94:OPA95)</f>
        <v>0</v>
      </c>
      <c r="OPB93" s="35">
        <f t="shared" ref="OPB93" si="2693">SUM(OPB94:OPB95)</f>
        <v>0</v>
      </c>
      <c r="OPC93" s="35">
        <f t="shared" ref="OPC93" si="2694">SUM(OPC94:OPC95)</f>
        <v>0</v>
      </c>
      <c r="OPD93" s="35"/>
      <c r="OPE93" s="86" t="s">
        <v>244</v>
      </c>
      <c r="OPF93" s="87" t="s">
        <v>250</v>
      </c>
      <c r="OPG93" s="88"/>
      <c r="OPH93" s="89"/>
      <c r="OPI93" s="89"/>
      <c r="OPJ93" s="90"/>
      <c r="OPK93" s="36"/>
      <c r="OPL93" s="37"/>
      <c r="OPM93" s="33"/>
      <c r="OPN93" s="34"/>
      <c r="OPO93" s="34"/>
      <c r="OPP93" s="35">
        <f t="shared" ref="OPP93" si="2695">SUM(OPP94:OPP95)</f>
        <v>0</v>
      </c>
      <c r="OPQ93" s="35">
        <f t="shared" ref="OPQ93" si="2696">SUM(OPQ94:OPQ95)</f>
        <v>0</v>
      </c>
      <c r="OPR93" s="35">
        <f t="shared" ref="OPR93" si="2697">SUM(OPR94:OPR95)</f>
        <v>0</v>
      </c>
      <c r="OPS93" s="35">
        <f t="shared" ref="OPS93" si="2698">SUM(OPS94:OPS95)</f>
        <v>0</v>
      </c>
      <c r="OPT93" s="35"/>
      <c r="OPU93" s="86" t="s">
        <v>244</v>
      </c>
      <c r="OPV93" s="87" t="s">
        <v>250</v>
      </c>
      <c r="OPW93" s="88"/>
      <c r="OPX93" s="89"/>
      <c r="OPY93" s="89"/>
      <c r="OPZ93" s="90"/>
      <c r="OQA93" s="36"/>
      <c r="OQB93" s="37"/>
      <c r="OQC93" s="33"/>
      <c r="OQD93" s="34"/>
      <c r="OQE93" s="34"/>
      <c r="OQF93" s="35">
        <f t="shared" ref="OQF93" si="2699">SUM(OQF94:OQF95)</f>
        <v>0</v>
      </c>
      <c r="OQG93" s="35">
        <f t="shared" ref="OQG93" si="2700">SUM(OQG94:OQG95)</f>
        <v>0</v>
      </c>
      <c r="OQH93" s="35">
        <f t="shared" ref="OQH93" si="2701">SUM(OQH94:OQH95)</f>
        <v>0</v>
      </c>
      <c r="OQI93" s="35">
        <f t="shared" ref="OQI93" si="2702">SUM(OQI94:OQI95)</f>
        <v>0</v>
      </c>
      <c r="OQJ93" s="35"/>
      <c r="OQK93" s="86" t="s">
        <v>244</v>
      </c>
      <c r="OQL93" s="87" t="s">
        <v>250</v>
      </c>
      <c r="OQM93" s="88"/>
      <c r="OQN93" s="89"/>
      <c r="OQO93" s="89"/>
      <c r="OQP93" s="90"/>
      <c r="OQQ93" s="36"/>
      <c r="OQR93" s="37"/>
      <c r="OQS93" s="33"/>
      <c r="OQT93" s="34"/>
      <c r="OQU93" s="34"/>
      <c r="OQV93" s="35">
        <f t="shared" ref="OQV93" si="2703">SUM(OQV94:OQV95)</f>
        <v>0</v>
      </c>
      <c r="OQW93" s="35">
        <f t="shared" ref="OQW93" si="2704">SUM(OQW94:OQW95)</f>
        <v>0</v>
      </c>
      <c r="OQX93" s="35">
        <f t="shared" ref="OQX93" si="2705">SUM(OQX94:OQX95)</f>
        <v>0</v>
      </c>
      <c r="OQY93" s="35">
        <f t="shared" ref="OQY93" si="2706">SUM(OQY94:OQY95)</f>
        <v>0</v>
      </c>
      <c r="OQZ93" s="35"/>
      <c r="ORA93" s="86" t="s">
        <v>244</v>
      </c>
      <c r="ORB93" s="87" t="s">
        <v>250</v>
      </c>
      <c r="ORC93" s="88"/>
      <c r="ORD93" s="89"/>
      <c r="ORE93" s="89"/>
      <c r="ORF93" s="90"/>
      <c r="ORG93" s="36"/>
      <c r="ORH93" s="37"/>
      <c r="ORI93" s="33"/>
      <c r="ORJ93" s="34"/>
      <c r="ORK93" s="34"/>
      <c r="ORL93" s="35">
        <f t="shared" ref="ORL93" si="2707">SUM(ORL94:ORL95)</f>
        <v>0</v>
      </c>
      <c r="ORM93" s="35">
        <f t="shared" ref="ORM93" si="2708">SUM(ORM94:ORM95)</f>
        <v>0</v>
      </c>
      <c r="ORN93" s="35">
        <f t="shared" ref="ORN93" si="2709">SUM(ORN94:ORN95)</f>
        <v>0</v>
      </c>
      <c r="ORO93" s="35">
        <f t="shared" ref="ORO93" si="2710">SUM(ORO94:ORO95)</f>
        <v>0</v>
      </c>
      <c r="ORP93" s="35"/>
      <c r="ORQ93" s="86" t="s">
        <v>244</v>
      </c>
      <c r="ORR93" s="87" t="s">
        <v>250</v>
      </c>
      <c r="ORS93" s="88"/>
      <c r="ORT93" s="89"/>
      <c r="ORU93" s="89"/>
      <c r="ORV93" s="90"/>
      <c r="ORW93" s="36"/>
      <c r="ORX93" s="37"/>
      <c r="ORY93" s="33"/>
      <c r="ORZ93" s="34"/>
      <c r="OSA93" s="34"/>
      <c r="OSB93" s="35">
        <f t="shared" ref="OSB93" si="2711">SUM(OSB94:OSB95)</f>
        <v>0</v>
      </c>
      <c r="OSC93" s="35">
        <f t="shared" ref="OSC93" si="2712">SUM(OSC94:OSC95)</f>
        <v>0</v>
      </c>
      <c r="OSD93" s="35">
        <f t="shared" ref="OSD93" si="2713">SUM(OSD94:OSD95)</f>
        <v>0</v>
      </c>
      <c r="OSE93" s="35">
        <f t="shared" ref="OSE93" si="2714">SUM(OSE94:OSE95)</f>
        <v>0</v>
      </c>
      <c r="OSF93" s="35"/>
      <c r="OSG93" s="86" t="s">
        <v>244</v>
      </c>
      <c r="OSH93" s="87" t="s">
        <v>250</v>
      </c>
      <c r="OSI93" s="88"/>
      <c r="OSJ93" s="89"/>
      <c r="OSK93" s="89"/>
      <c r="OSL93" s="90"/>
      <c r="OSM93" s="36"/>
      <c r="OSN93" s="37"/>
      <c r="OSO93" s="33"/>
      <c r="OSP93" s="34"/>
      <c r="OSQ93" s="34"/>
      <c r="OSR93" s="35">
        <f t="shared" ref="OSR93" si="2715">SUM(OSR94:OSR95)</f>
        <v>0</v>
      </c>
      <c r="OSS93" s="35">
        <f t="shared" ref="OSS93" si="2716">SUM(OSS94:OSS95)</f>
        <v>0</v>
      </c>
      <c r="OST93" s="35">
        <f t="shared" ref="OST93" si="2717">SUM(OST94:OST95)</f>
        <v>0</v>
      </c>
      <c r="OSU93" s="35">
        <f t="shared" ref="OSU93" si="2718">SUM(OSU94:OSU95)</f>
        <v>0</v>
      </c>
      <c r="OSV93" s="35"/>
      <c r="OSW93" s="86" t="s">
        <v>244</v>
      </c>
      <c r="OSX93" s="87" t="s">
        <v>250</v>
      </c>
      <c r="OSY93" s="88"/>
      <c r="OSZ93" s="89"/>
      <c r="OTA93" s="89"/>
      <c r="OTB93" s="90"/>
      <c r="OTC93" s="36"/>
      <c r="OTD93" s="37"/>
      <c r="OTE93" s="33"/>
      <c r="OTF93" s="34"/>
      <c r="OTG93" s="34"/>
      <c r="OTH93" s="35">
        <f t="shared" ref="OTH93" si="2719">SUM(OTH94:OTH95)</f>
        <v>0</v>
      </c>
      <c r="OTI93" s="35">
        <f t="shared" ref="OTI93" si="2720">SUM(OTI94:OTI95)</f>
        <v>0</v>
      </c>
      <c r="OTJ93" s="35">
        <f t="shared" ref="OTJ93" si="2721">SUM(OTJ94:OTJ95)</f>
        <v>0</v>
      </c>
      <c r="OTK93" s="35">
        <f t="shared" ref="OTK93" si="2722">SUM(OTK94:OTK95)</f>
        <v>0</v>
      </c>
      <c r="OTL93" s="35"/>
      <c r="OTM93" s="86" t="s">
        <v>244</v>
      </c>
      <c r="OTN93" s="87" t="s">
        <v>250</v>
      </c>
      <c r="OTO93" s="88"/>
      <c r="OTP93" s="89"/>
      <c r="OTQ93" s="89"/>
      <c r="OTR93" s="90"/>
      <c r="OTS93" s="36"/>
      <c r="OTT93" s="37"/>
      <c r="OTU93" s="33"/>
      <c r="OTV93" s="34"/>
      <c r="OTW93" s="34"/>
      <c r="OTX93" s="35">
        <f t="shared" ref="OTX93" si="2723">SUM(OTX94:OTX95)</f>
        <v>0</v>
      </c>
      <c r="OTY93" s="35">
        <f t="shared" ref="OTY93" si="2724">SUM(OTY94:OTY95)</f>
        <v>0</v>
      </c>
      <c r="OTZ93" s="35">
        <f t="shared" ref="OTZ93" si="2725">SUM(OTZ94:OTZ95)</f>
        <v>0</v>
      </c>
      <c r="OUA93" s="35">
        <f t="shared" ref="OUA93" si="2726">SUM(OUA94:OUA95)</f>
        <v>0</v>
      </c>
      <c r="OUB93" s="35"/>
      <c r="OUC93" s="86" t="s">
        <v>244</v>
      </c>
      <c r="OUD93" s="87" t="s">
        <v>250</v>
      </c>
      <c r="OUE93" s="88"/>
      <c r="OUF93" s="89"/>
      <c r="OUG93" s="89"/>
      <c r="OUH93" s="90"/>
      <c r="OUI93" s="36"/>
      <c r="OUJ93" s="37"/>
      <c r="OUK93" s="33"/>
      <c r="OUL93" s="34"/>
      <c r="OUM93" s="34"/>
      <c r="OUN93" s="35">
        <f t="shared" ref="OUN93" si="2727">SUM(OUN94:OUN95)</f>
        <v>0</v>
      </c>
      <c r="OUO93" s="35">
        <f t="shared" ref="OUO93" si="2728">SUM(OUO94:OUO95)</f>
        <v>0</v>
      </c>
      <c r="OUP93" s="35">
        <f t="shared" ref="OUP93" si="2729">SUM(OUP94:OUP95)</f>
        <v>0</v>
      </c>
      <c r="OUQ93" s="35">
        <f t="shared" ref="OUQ93" si="2730">SUM(OUQ94:OUQ95)</f>
        <v>0</v>
      </c>
      <c r="OUR93" s="35"/>
      <c r="OUS93" s="86" t="s">
        <v>244</v>
      </c>
      <c r="OUT93" s="87" t="s">
        <v>250</v>
      </c>
      <c r="OUU93" s="88"/>
      <c r="OUV93" s="89"/>
      <c r="OUW93" s="89"/>
      <c r="OUX93" s="90"/>
      <c r="OUY93" s="36"/>
      <c r="OUZ93" s="37"/>
      <c r="OVA93" s="33"/>
      <c r="OVB93" s="34"/>
      <c r="OVC93" s="34"/>
      <c r="OVD93" s="35">
        <f t="shared" ref="OVD93" si="2731">SUM(OVD94:OVD95)</f>
        <v>0</v>
      </c>
      <c r="OVE93" s="35">
        <f t="shared" ref="OVE93" si="2732">SUM(OVE94:OVE95)</f>
        <v>0</v>
      </c>
      <c r="OVF93" s="35">
        <f t="shared" ref="OVF93" si="2733">SUM(OVF94:OVF95)</f>
        <v>0</v>
      </c>
      <c r="OVG93" s="35">
        <f t="shared" ref="OVG93" si="2734">SUM(OVG94:OVG95)</f>
        <v>0</v>
      </c>
      <c r="OVH93" s="35"/>
      <c r="OVI93" s="86" t="s">
        <v>244</v>
      </c>
      <c r="OVJ93" s="87" t="s">
        <v>250</v>
      </c>
      <c r="OVK93" s="88"/>
      <c r="OVL93" s="89"/>
      <c r="OVM93" s="89"/>
      <c r="OVN93" s="90"/>
      <c r="OVO93" s="36"/>
      <c r="OVP93" s="37"/>
      <c r="OVQ93" s="33"/>
      <c r="OVR93" s="34"/>
      <c r="OVS93" s="34"/>
      <c r="OVT93" s="35">
        <f t="shared" ref="OVT93" si="2735">SUM(OVT94:OVT95)</f>
        <v>0</v>
      </c>
      <c r="OVU93" s="35">
        <f t="shared" ref="OVU93" si="2736">SUM(OVU94:OVU95)</f>
        <v>0</v>
      </c>
      <c r="OVV93" s="35">
        <f t="shared" ref="OVV93" si="2737">SUM(OVV94:OVV95)</f>
        <v>0</v>
      </c>
      <c r="OVW93" s="35">
        <f t="shared" ref="OVW93" si="2738">SUM(OVW94:OVW95)</f>
        <v>0</v>
      </c>
      <c r="OVX93" s="35"/>
      <c r="OVY93" s="86" t="s">
        <v>244</v>
      </c>
      <c r="OVZ93" s="87" t="s">
        <v>250</v>
      </c>
      <c r="OWA93" s="88"/>
      <c r="OWB93" s="89"/>
      <c r="OWC93" s="89"/>
      <c r="OWD93" s="90"/>
      <c r="OWE93" s="36"/>
      <c r="OWF93" s="37"/>
      <c r="OWG93" s="33"/>
      <c r="OWH93" s="34"/>
      <c r="OWI93" s="34"/>
      <c r="OWJ93" s="35">
        <f t="shared" ref="OWJ93" si="2739">SUM(OWJ94:OWJ95)</f>
        <v>0</v>
      </c>
      <c r="OWK93" s="35">
        <f t="shared" ref="OWK93" si="2740">SUM(OWK94:OWK95)</f>
        <v>0</v>
      </c>
      <c r="OWL93" s="35">
        <f t="shared" ref="OWL93" si="2741">SUM(OWL94:OWL95)</f>
        <v>0</v>
      </c>
      <c r="OWM93" s="35">
        <f t="shared" ref="OWM93" si="2742">SUM(OWM94:OWM95)</f>
        <v>0</v>
      </c>
      <c r="OWN93" s="35"/>
      <c r="OWO93" s="86" t="s">
        <v>244</v>
      </c>
      <c r="OWP93" s="87" t="s">
        <v>250</v>
      </c>
      <c r="OWQ93" s="88"/>
      <c r="OWR93" s="89"/>
      <c r="OWS93" s="89"/>
      <c r="OWT93" s="90"/>
      <c r="OWU93" s="36"/>
      <c r="OWV93" s="37"/>
      <c r="OWW93" s="33"/>
      <c r="OWX93" s="34"/>
      <c r="OWY93" s="34"/>
      <c r="OWZ93" s="35">
        <f t="shared" ref="OWZ93" si="2743">SUM(OWZ94:OWZ95)</f>
        <v>0</v>
      </c>
      <c r="OXA93" s="35">
        <f t="shared" ref="OXA93" si="2744">SUM(OXA94:OXA95)</f>
        <v>0</v>
      </c>
      <c r="OXB93" s="35">
        <f t="shared" ref="OXB93" si="2745">SUM(OXB94:OXB95)</f>
        <v>0</v>
      </c>
      <c r="OXC93" s="35">
        <f t="shared" ref="OXC93" si="2746">SUM(OXC94:OXC95)</f>
        <v>0</v>
      </c>
      <c r="OXD93" s="35"/>
      <c r="OXE93" s="86" t="s">
        <v>244</v>
      </c>
      <c r="OXF93" s="87" t="s">
        <v>250</v>
      </c>
      <c r="OXG93" s="88"/>
      <c r="OXH93" s="89"/>
      <c r="OXI93" s="89"/>
      <c r="OXJ93" s="90"/>
      <c r="OXK93" s="36"/>
      <c r="OXL93" s="37"/>
      <c r="OXM93" s="33"/>
      <c r="OXN93" s="34"/>
      <c r="OXO93" s="34"/>
      <c r="OXP93" s="35">
        <f t="shared" ref="OXP93" si="2747">SUM(OXP94:OXP95)</f>
        <v>0</v>
      </c>
      <c r="OXQ93" s="35">
        <f t="shared" ref="OXQ93" si="2748">SUM(OXQ94:OXQ95)</f>
        <v>0</v>
      </c>
      <c r="OXR93" s="35">
        <f t="shared" ref="OXR93" si="2749">SUM(OXR94:OXR95)</f>
        <v>0</v>
      </c>
      <c r="OXS93" s="35">
        <f t="shared" ref="OXS93" si="2750">SUM(OXS94:OXS95)</f>
        <v>0</v>
      </c>
      <c r="OXT93" s="35"/>
      <c r="OXU93" s="86" t="s">
        <v>244</v>
      </c>
      <c r="OXV93" s="87" t="s">
        <v>250</v>
      </c>
      <c r="OXW93" s="88"/>
      <c r="OXX93" s="89"/>
      <c r="OXY93" s="89"/>
      <c r="OXZ93" s="90"/>
      <c r="OYA93" s="36"/>
      <c r="OYB93" s="37"/>
      <c r="OYC93" s="33"/>
      <c r="OYD93" s="34"/>
      <c r="OYE93" s="34"/>
      <c r="OYF93" s="35">
        <f t="shared" ref="OYF93" si="2751">SUM(OYF94:OYF95)</f>
        <v>0</v>
      </c>
      <c r="OYG93" s="35">
        <f t="shared" ref="OYG93" si="2752">SUM(OYG94:OYG95)</f>
        <v>0</v>
      </c>
      <c r="OYH93" s="35">
        <f t="shared" ref="OYH93" si="2753">SUM(OYH94:OYH95)</f>
        <v>0</v>
      </c>
      <c r="OYI93" s="35">
        <f t="shared" ref="OYI93" si="2754">SUM(OYI94:OYI95)</f>
        <v>0</v>
      </c>
      <c r="OYJ93" s="35"/>
      <c r="OYK93" s="86" t="s">
        <v>244</v>
      </c>
      <c r="OYL93" s="87" t="s">
        <v>250</v>
      </c>
      <c r="OYM93" s="88"/>
      <c r="OYN93" s="89"/>
      <c r="OYO93" s="89"/>
      <c r="OYP93" s="90"/>
      <c r="OYQ93" s="36"/>
      <c r="OYR93" s="37"/>
      <c r="OYS93" s="33"/>
      <c r="OYT93" s="34"/>
      <c r="OYU93" s="34"/>
      <c r="OYV93" s="35">
        <f t="shared" ref="OYV93" si="2755">SUM(OYV94:OYV95)</f>
        <v>0</v>
      </c>
      <c r="OYW93" s="35">
        <f t="shared" ref="OYW93" si="2756">SUM(OYW94:OYW95)</f>
        <v>0</v>
      </c>
      <c r="OYX93" s="35">
        <f t="shared" ref="OYX93" si="2757">SUM(OYX94:OYX95)</f>
        <v>0</v>
      </c>
      <c r="OYY93" s="35">
        <f t="shared" ref="OYY93" si="2758">SUM(OYY94:OYY95)</f>
        <v>0</v>
      </c>
      <c r="OYZ93" s="35"/>
      <c r="OZA93" s="86" t="s">
        <v>244</v>
      </c>
      <c r="OZB93" s="87" t="s">
        <v>250</v>
      </c>
      <c r="OZC93" s="88"/>
      <c r="OZD93" s="89"/>
      <c r="OZE93" s="89"/>
      <c r="OZF93" s="90"/>
      <c r="OZG93" s="36"/>
      <c r="OZH93" s="37"/>
      <c r="OZI93" s="33"/>
      <c r="OZJ93" s="34"/>
      <c r="OZK93" s="34"/>
      <c r="OZL93" s="35">
        <f t="shared" ref="OZL93" si="2759">SUM(OZL94:OZL95)</f>
        <v>0</v>
      </c>
      <c r="OZM93" s="35">
        <f t="shared" ref="OZM93" si="2760">SUM(OZM94:OZM95)</f>
        <v>0</v>
      </c>
      <c r="OZN93" s="35">
        <f t="shared" ref="OZN93" si="2761">SUM(OZN94:OZN95)</f>
        <v>0</v>
      </c>
      <c r="OZO93" s="35">
        <f t="shared" ref="OZO93" si="2762">SUM(OZO94:OZO95)</f>
        <v>0</v>
      </c>
      <c r="OZP93" s="35"/>
      <c r="OZQ93" s="86" t="s">
        <v>244</v>
      </c>
      <c r="OZR93" s="87" t="s">
        <v>250</v>
      </c>
      <c r="OZS93" s="88"/>
      <c r="OZT93" s="89"/>
      <c r="OZU93" s="89"/>
      <c r="OZV93" s="90"/>
      <c r="OZW93" s="36"/>
      <c r="OZX93" s="37"/>
      <c r="OZY93" s="33"/>
      <c r="OZZ93" s="34"/>
      <c r="PAA93" s="34"/>
      <c r="PAB93" s="35">
        <f t="shared" ref="PAB93" si="2763">SUM(PAB94:PAB95)</f>
        <v>0</v>
      </c>
      <c r="PAC93" s="35">
        <f t="shared" ref="PAC93" si="2764">SUM(PAC94:PAC95)</f>
        <v>0</v>
      </c>
      <c r="PAD93" s="35">
        <f t="shared" ref="PAD93" si="2765">SUM(PAD94:PAD95)</f>
        <v>0</v>
      </c>
      <c r="PAE93" s="35">
        <f t="shared" ref="PAE93" si="2766">SUM(PAE94:PAE95)</f>
        <v>0</v>
      </c>
      <c r="PAF93" s="35"/>
      <c r="PAG93" s="86" t="s">
        <v>244</v>
      </c>
      <c r="PAH93" s="87" t="s">
        <v>250</v>
      </c>
      <c r="PAI93" s="88"/>
      <c r="PAJ93" s="89"/>
      <c r="PAK93" s="89"/>
      <c r="PAL93" s="90"/>
      <c r="PAM93" s="36"/>
      <c r="PAN93" s="37"/>
      <c r="PAO93" s="33"/>
      <c r="PAP93" s="34"/>
      <c r="PAQ93" s="34"/>
      <c r="PAR93" s="35">
        <f t="shared" ref="PAR93" si="2767">SUM(PAR94:PAR95)</f>
        <v>0</v>
      </c>
      <c r="PAS93" s="35">
        <f t="shared" ref="PAS93" si="2768">SUM(PAS94:PAS95)</f>
        <v>0</v>
      </c>
      <c r="PAT93" s="35">
        <f t="shared" ref="PAT93" si="2769">SUM(PAT94:PAT95)</f>
        <v>0</v>
      </c>
      <c r="PAU93" s="35">
        <f t="shared" ref="PAU93" si="2770">SUM(PAU94:PAU95)</f>
        <v>0</v>
      </c>
      <c r="PAV93" s="35"/>
      <c r="PAW93" s="86" t="s">
        <v>244</v>
      </c>
      <c r="PAX93" s="87" t="s">
        <v>250</v>
      </c>
      <c r="PAY93" s="88"/>
      <c r="PAZ93" s="89"/>
      <c r="PBA93" s="89"/>
      <c r="PBB93" s="90"/>
      <c r="PBC93" s="36"/>
      <c r="PBD93" s="37"/>
      <c r="PBE93" s="33"/>
      <c r="PBF93" s="34"/>
      <c r="PBG93" s="34"/>
      <c r="PBH93" s="35">
        <f t="shared" ref="PBH93" si="2771">SUM(PBH94:PBH95)</f>
        <v>0</v>
      </c>
      <c r="PBI93" s="35">
        <f t="shared" ref="PBI93" si="2772">SUM(PBI94:PBI95)</f>
        <v>0</v>
      </c>
      <c r="PBJ93" s="35">
        <f t="shared" ref="PBJ93" si="2773">SUM(PBJ94:PBJ95)</f>
        <v>0</v>
      </c>
      <c r="PBK93" s="35">
        <f t="shared" ref="PBK93" si="2774">SUM(PBK94:PBK95)</f>
        <v>0</v>
      </c>
      <c r="PBL93" s="35"/>
      <c r="PBM93" s="86" t="s">
        <v>244</v>
      </c>
      <c r="PBN93" s="87" t="s">
        <v>250</v>
      </c>
      <c r="PBO93" s="88"/>
      <c r="PBP93" s="89"/>
      <c r="PBQ93" s="89"/>
      <c r="PBR93" s="90"/>
      <c r="PBS93" s="36"/>
      <c r="PBT93" s="37"/>
      <c r="PBU93" s="33"/>
      <c r="PBV93" s="34"/>
      <c r="PBW93" s="34"/>
      <c r="PBX93" s="35">
        <f t="shared" ref="PBX93" si="2775">SUM(PBX94:PBX95)</f>
        <v>0</v>
      </c>
      <c r="PBY93" s="35">
        <f t="shared" ref="PBY93" si="2776">SUM(PBY94:PBY95)</f>
        <v>0</v>
      </c>
      <c r="PBZ93" s="35">
        <f t="shared" ref="PBZ93" si="2777">SUM(PBZ94:PBZ95)</f>
        <v>0</v>
      </c>
      <c r="PCA93" s="35">
        <f t="shared" ref="PCA93" si="2778">SUM(PCA94:PCA95)</f>
        <v>0</v>
      </c>
      <c r="PCB93" s="35"/>
      <c r="PCC93" s="86" t="s">
        <v>244</v>
      </c>
      <c r="PCD93" s="87" t="s">
        <v>250</v>
      </c>
      <c r="PCE93" s="88"/>
      <c r="PCF93" s="89"/>
      <c r="PCG93" s="89"/>
      <c r="PCH93" s="90"/>
      <c r="PCI93" s="36"/>
      <c r="PCJ93" s="37"/>
      <c r="PCK93" s="33"/>
      <c r="PCL93" s="34"/>
      <c r="PCM93" s="34"/>
      <c r="PCN93" s="35">
        <f t="shared" ref="PCN93" si="2779">SUM(PCN94:PCN95)</f>
        <v>0</v>
      </c>
      <c r="PCO93" s="35">
        <f t="shared" ref="PCO93" si="2780">SUM(PCO94:PCO95)</f>
        <v>0</v>
      </c>
      <c r="PCP93" s="35">
        <f t="shared" ref="PCP93" si="2781">SUM(PCP94:PCP95)</f>
        <v>0</v>
      </c>
      <c r="PCQ93" s="35">
        <f t="shared" ref="PCQ93" si="2782">SUM(PCQ94:PCQ95)</f>
        <v>0</v>
      </c>
      <c r="PCR93" s="35"/>
      <c r="PCS93" s="86" t="s">
        <v>244</v>
      </c>
      <c r="PCT93" s="87" t="s">
        <v>250</v>
      </c>
      <c r="PCU93" s="88"/>
      <c r="PCV93" s="89"/>
      <c r="PCW93" s="89"/>
      <c r="PCX93" s="90"/>
      <c r="PCY93" s="36"/>
      <c r="PCZ93" s="37"/>
      <c r="PDA93" s="33"/>
      <c r="PDB93" s="34"/>
      <c r="PDC93" s="34"/>
      <c r="PDD93" s="35">
        <f t="shared" ref="PDD93" si="2783">SUM(PDD94:PDD95)</f>
        <v>0</v>
      </c>
      <c r="PDE93" s="35">
        <f t="shared" ref="PDE93" si="2784">SUM(PDE94:PDE95)</f>
        <v>0</v>
      </c>
      <c r="PDF93" s="35">
        <f t="shared" ref="PDF93" si="2785">SUM(PDF94:PDF95)</f>
        <v>0</v>
      </c>
      <c r="PDG93" s="35">
        <f t="shared" ref="PDG93" si="2786">SUM(PDG94:PDG95)</f>
        <v>0</v>
      </c>
      <c r="PDH93" s="35"/>
      <c r="PDI93" s="86" t="s">
        <v>244</v>
      </c>
      <c r="PDJ93" s="87" t="s">
        <v>250</v>
      </c>
      <c r="PDK93" s="88"/>
      <c r="PDL93" s="89"/>
      <c r="PDM93" s="89"/>
      <c r="PDN93" s="90"/>
      <c r="PDO93" s="36"/>
      <c r="PDP93" s="37"/>
      <c r="PDQ93" s="33"/>
      <c r="PDR93" s="34"/>
      <c r="PDS93" s="34"/>
      <c r="PDT93" s="35">
        <f t="shared" ref="PDT93" si="2787">SUM(PDT94:PDT95)</f>
        <v>0</v>
      </c>
      <c r="PDU93" s="35">
        <f t="shared" ref="PDU93" si="2788">SUM(PDU94:PDU95)</f>
        <v>0</v>
      </c>
      <c r="PDV93" s="35">
        <f t="shared" ref="PDV93" si="2789">SUM(PDV94:PDV95)</f>
        <v>0</v>
      </c>
      <c r="PDW93" s="35">
        <f t="shared" ref="PDW93" si="2790">SUM(PDW94:PDW95)</f>
        <v>0</v>
      </c>
      <c r="PDX93" s="35"/>
      <c r="PDY93" s="86" t="s">
        <v>244</v>
      </c>
      <c r="PDZ93" s="87" t="s">
        <v>250</v>
      </c>
      <c r="PEA93" s="88"/>
      <c r="PEB93" s="89"/>
      <c r="PEC93" s="89"/>
      <c r="PED93" s="90"/>
      <c r="PEE93" s="36"/>
      <c r="PEF93" s="37"/>
      <c r="PEG93" s="33"/>
      <c r="PEH93" s="34"/>
      <c r="PEI93" s="34"/>
      <c r="PEJ93" s="35">
        <f t="shared" ref="PEJ93" si="2791">SUM(PEJ94:PEJ95)</f>
        <v>0</v>
      </c>
      <c r="PEK93" s="35">
        <f t="shared" ref="PEK93" si="2792">SUM(PEK94:PEK95)</f>
        <v>0</v>
      </c>
      <c r="PEL93" s="35">
        <f t="shared" ref="PEL93" si="2793">SUM(PEL94:PEL95)</f>
        <v>0</v>
      </c>
      <c r="PEM93" s="35">
        <f t="shared" ref="PEM93" si="2794">SUM(PEM94:PEM95)</f>
        <v>0</v>
      </c>
      <c r="PEN93" s="35"/>
      <c r="PEO93" s="86" t="s">
        <v>244</v>
      </c>
      <c r="PEP93" s="87" t="s">
        <v>250</v>
      </c>
      <c r="PEQ93" s="88"/>
      <c r="PER93" s="89"/>
      <c r="PES93" s="89"/>
      <c r="PET93" s="90"/>
      <c r="PEU93" s="36"/>
      <c r="PEV93" s="37"/>
      <c r="PEW93" s="33"/>
      <c r="PEX93" s="34"/>
      <c r="PEY93" s="34"/>
      <c r="PEZ93" s="35">
        <f t="shared" ref="PEZ93" si="2795">SUM(PEZ94:PEZ95)</f>
        <v>0</v>
      </c>
      <c r="PFA93" s="35">
        <f t="shared" ref="PFA93" si="2796">SUM(PFA94:PFA95)</f>
        <v>0</v>
      </c>
      <c r="PFB93" s="35">
        <f t="shared" ref="PFB93" si="2797">SUM(PFB94:PFB95)</f>
        <v>0</v>
      </c>
      <c r="PFC93" s="35">
        <f t="shared" ref="PFC93" si="2798">SUM(PFC94:PFC95)</f>
        <v>0</v>
      </c>
      <c r="PFD93" s="35"/>
      <c r="PFE93" s="86" t="s">
        <v>244</v>
      </c>
      <c r="PFF93" s="87" t="s">
        <v>250</v>
      </c>
      <c r="PFG93" s="88"/>
      <c r="PFH93" s="89"/>
      <c r="PFI93" s="89"/>
      <c r="PFJ93" s="90"/>
      <c r="PFK93" s="36"/>
      <c r="PFL93" s="37"/>
      <c r="PFM93" s="33"/>
      <c r="PFN93" s="34"/>
      <c r="PFO93" s="34"/>
      <c r="PFP93" s="35">
        <f t="shared" ref="PFP93" si="2799">SUM(PFP94:PFP95)</f>
        <v>0</v>
      </c>
      <c r="PFQ93" s="35">
        <f t="shared" ref="PFQ93" si="2800">SUM(PFQ94:PFQ95)</f>
        <v>0</v>
      </c>
      <c r="PFR93" s="35">
        <f t="shared" ref="PFR93" si="2801">SUM(PFR94:PFR95)</f>
        <v>0</v>
      </c>
      <c r="PFS93" s="35">
        <f t="shared" ref="PFS93" si="2802">SUM(PFS94:PFS95)</f>
        <v>0</v>
      </c>
      <c r="PFT93" s="35"/>
      <c r="PFU93" s="86" t="s">
        <v>244</v>
      </c>
      <c r="PFV93" s="87" t="s">
        <v>250</v>
      </c>
      <c r="PFW93" s="88"/>
      <c r="PFX93" s="89"/>
      <c r="PFY93" s="89"/>
      <c r="PFZ93" s="90"/>
      <c r="PGA93" s="36"/>
      <c r="PGB93" s="37"/>
      <c r="PGC93" s="33"/>
      <c r="PGD93" s="34"/>
      <c r="PGE93" s="34"/>
      <c r="PGF93" s="35">
        <f t="shared" ref="PGF93" si="2803">SUM(PGF94:PGF95)</f>
        <v>0</v>
      </c>
      <c r="PGG93" s="35">
        <f t="shared" ref="PGG93" si="2804">SUM(PGG94:PGG95)</f>
        <v>0</v>
      </c>
      <c r="PGH93" s="35">
        <f t="shared" ref="PGH93" si="2805">SUM(PGH94:PGH95)</f>
        <v>0</v>
      </c>
      <c r="PGI93" s="35">
        <f t="shared" ref="PGI93" si="2806">SUM(PGI94:PGI95)</f>
        <v>0</v>
      </c>
      <c r="PGJ93" s="35"/>
      <c r="PGK93" s="86" t="s">
        <v>244</v>
      </c>
      <c r="PGL93" s="87" t="s">
        <v>250</v>
      </c>
      <c r="PGM93" s="88"/>
      <c r="PGN93" s="89"/>
      <c r="PGO93" s="89"/>
      <c r="PGP93" s="90"/>
      <c r="PGQ93" s="36"/>
      <c r="PGR93" s="37"/>
      <c r="PGS93" s="33"/>
      <c r="PGT93" s="34"/>
      <c r="PGU93" s="34"/>
      <c r="PGV93" s="35">
        <f t="shared" ref="PGV93" si="2807">SUM(PGV94:PGV95)</f>
        <v>0</v>
      </c>
      <c r="PGW93" s="35">
        <f t="shared" ref="PGW93" si="2808">SUM(PGW94:PGW95)</f>
        <v>0</v>
      </c>
      <c r="PGX93" s="35">
        <f t="shared" ref="PGX93" si="2809">SUM(PGX94:PGX95)</f>
        <v>0</v>
      </c>
      <c r="PGY93" s="35">
        <f t="shared" ref="PGY93" si="2810">SUM(PGY94:PGY95)</f>
        <v>0</v>
      </c>
      <c r="PGZ93" s="35"/>
      <c r="PHA93" s="86" t="s">
        <v>244</v>
      </c>
      <c r="PHB93" s="87" t="s">
        <v>250</v>
      </c>
      <c r="PHC93" s="88"/>
      <c r="PHD93" s="89"/>
      <c r="PHE93" s="89"/>
      <c r="PHF93" s="90"/>
      <c r="PHG93" s="36"/>
      <c r="PHH93" s="37"/>
      <c r="PHI93" s="33"/>
      <c r="PHJ93" s="34"/>
      <c r="PHK93" s="34"/>
      <c r="PHL93" s="35">
        <f t="shared" ref="PHL93" si="2811">SUM(PHL94:PHL95)</f>
        <v>0</v>
      </c>
      <c r="PHM93" s="35">
        <f t="shared" ref="PHM93" si="2812">SUM(PHM94:PHM95)</f>
        <v>0</v>
      </c>
      <c r="PHN93" s="35">
        <f t="shared" ref="PHN93" si="2813">SUM(PHN94:PHN95)</f>
        <v>0</v>
      </c>
      <c r="PHO93" s="35">
        <f t="shared" ref="PHO93" si="2814">SUM(PHO94:PHO95)</f>
        <v>0</v>
      </c>
      <c r="PHP93" s="35"/>
      <c r="PHQ93" s="86" t="s">
        <v>244</v>
      </c>
      <c r="PHR93" s="87" t="s">
        <v>250</v>
      </c>
      <c r="PHS93" s="88"/>
      <c r="PHT93" s="89"/>
      <c r="PHU93" s="89"/>
      <c r="PHV93" s="90"/>
      <c r="PHW93" s="36"/>
      <c r="PHX93" s="37"/>
      <c r="PHY93" s="33"/>
      <c r="PHZ93" s="34"/>
      <c r="PIA93" s="34"/>
      <c r="PIB93" s="35">
        <f t="shared" ref="PIB93" si="2815">SUM(PIB94:PIB95)</f>
        <v>0</v>
      </c>
      <c r="PIC93" s="35">
        <f t="shared" ref="PIC93" si="2816">SUM(PIC94:PIC95)</f>
        <v>0</v>
      </c>
      <c r="PID93" s="35">
        <f t="shared" ref="PID93" si="2817">SUM(PID94:PID95)</f>
        <v>0</v>
      </c>
      <c r="PIE93" s="35">
        <f t="shared" ref="PIE93" si="2818">SUM(PIE94:PIE95)</f>
        <v>0</v>
      </c>
      <c r="PIF93" s="35"/>
      <c r="PIG93" s="86" t="s">
        <v>244</v>
      </c>
      <c r="PIH93" s="87" t="s">
        <v>250</v>
      </c>
      <c r="PII93" s="88"/>
      <c r="PIJ93" s="89"/>
      <c r="PIK93" s="89"/>
      <c r="PIL93" s="90"/>
      <c r="PIM93" s="36"/>
      <c r="PIN93" s="37"/>
      <c r="PIO93" s="33"/>
      <c r="PIP93" s="34"/>
      <c r="PIQ93" s="34"/>
      <c r="PIR93" s="35">
        <f t="shared" ref="PIR93" si="2819">SUM(PIR94:PIR95)</f>
        <v>0</v>
      </c>
      <c r="PIS93" s="35">
        <f t="shared" ref="PIS93" si="2820">SUM(PIS94:PIS95)</f>
        <v>0</v>
      </c>
      <c r="PIT93" s="35">
        <f t="shared" ref="PIT93" si="2821">SUM(PIT94:PIT95)</f>
        <v>0</v>
      </c>
      <c r="PIU93" s="35">
        <f t="shared" ref="PIU93" si="2822">SUM(PIU94:PIU95)</f>
        <v>0</v>
      </c>
      <c r="PIV93" s="35"/>
      <c r="PIW93" s="86" t="s">
        <v>244</v>
      </c>
      <c r="PIX93" s="87" t="s">
        <v>250</v>
      </c>
      <c r="PIY93" s="88"/>
      <c r="PIZ93" s="89"/>
      <c r="PJA93" s="89"/>
      <c r="PJB93" s="90"/>
      <c r="PJC93" s="36"/>
      <c r="PJD93" s="37"/>
      <c r="PJE93" s="33"/>
      <c r="PJF93" s="34"/>
      <c r="PJG93" s="34"/>
      <c r="PJH93" s="35">
        <f t="shared" ref="PJH93" si="2823">SUM(PJH94:PJH95)</f>
        <v>0</v>
      </c>
      <c r="PJI93" s="35">
        <f t="shared" ref="PJI93" si="2824">SUM(PJI94:PJI95)</f>
        <v>0</v>
      </c>
      <c r="PJJ93" s="35">
        <f t="shared" ref="PJJ93" si="2825">SUM(PJJ94:PJJ95)</f>
        <v>0</v>
      </c>
      <c r="PJK93" s="35">
        <f t="shared" ref="PJK93" si="2826">SUM(PJK94:PJK95)</f>
        <v>0</v>
      </c>
      <c r="PJL93" s="35"/>
      <c r="PJM93" s="86" t="s">
        <v>244</v>
      </c>
      <c r="PJN93" s="87" t="s">
        <v>250</v>
      </c>
      <c r="PJO93" s="88"/>
      <c r="PJP93" s="89"/>
      <c r="PJQ93" s="89"/>
      <c r="PJR93" s="90"/>
      <c r="PJS93" s="36"/>
      <c r="PJT93" s="37"/>
      <c r="PJU93" s="33"/>
      <c r="PJV93" s="34"/>
      <c r="PJW93" s="34"/>
      <c r="PJX93" s="35">
        <f t="shared" ref="PJX93" si="2827">SUM(PJX94:PJX95)</f>
        <v>0</v>
      </c>
      <c r="PJY93" s="35">
        <f t="shared" ref="PJY93" si="2828">SUM(PJY94:PJY95)</f>
        <v>0</v>
      </c>
      <c r="PJZ93" s="35">
        <f t="shared" ref="PJZ93" si="2829">SUM(PJZ94:PJZ95)</f>
        <v>0</v>
      </c>
      <c r="PKA93" s="35">
        <f t="shared" ref="PKA93" si="2830">SUM(PKA94:PKA95)</f>
        <v>0</v>
      </c>
      <c r="PKB93" s="35"/>
      <c r="PKC93" s="86" t="s">
        <v>244</v>
      </c>
      <c r="PKD93" s="87" t="s">
        <v>250</v>
      </c>
      <c r="PKE93" s="88"/>
      <c r="PKF93" s="89"/>
      <c r="PKG93" s="89"/>
      <c r="PKH93" s="90"/>
      <c r="PKI93" s="36"/>
      <c r="PKJ93" s="37"/>
      <c r="PKK93" s="33"/>
      <c r="PKL93" s="34"/>
      <c r="PKM93" s="34"/>
      <c r="PKN93" s="35">
        <f t="shared" ref="PKN93" si="2831">SUM(PKN94:PKN95)</f>
        <v>0</v>
      </c>
      <c r="PKO93" s="35">
        <f t="shared" ref="PKO93" si="2832">SUM(PKO94:PKO95)</f>
        <v>0</v>
      </c>
      <c r="PKP93" s="35">
        <f t="shared" ref="PKP93" si="2833">SUM(PKP94:PKP95)</f>
        <v>0</v>
      </c>
      <c r="PKQ93" s="35">
        <f t="shared" ref="PKQ93" si="2834">SUM(PKQ94:PKQ95)</f>
        <v>0</v>
      </c>
      <c r="PKR93" s="35"/>
      <c r="PKS93" s="86" t="s">
        <v>244</v>
      </c>
      <c r="PKT93" s="87" t="s">
        <v>250</v>
      </c>
      <c r="PKU93" s="88"/>
      <c r="PKV93" s="89"/>
      <c r="PKW93" s="89"/>
      <c r="PKX93" s="90"/>
      <c r="PKY93" s="36"/>
      <c r="PKZ93" s="37"/>
      <c r="PLA93" s="33"/>
      <c r="PLB93" s="34"/>
      <c r="PLC93" s="34"/>
      <c r="PLD93" s="35">
        <f t="shared" ref="PLD93" si="2835">SUM(PLD94:PLD95)</f>
        <v>0</v>
      </c>
      <c r="PLE93" s="35">
        <f t="shared" ref="PLE93" si="2836">SUM(PLE94:PLE95)</f>
        <v>0</v>
      </c>
      <c r="PLF93" s="35">
        <f t="shared" ref="PLF93" si="2837">SUM(PLF94:PLF95)</f>
        <v>0</v>
      </c>
      <c r="PLG93" s="35">
        <f t="shared" ref="PLG93" si="2838">SUM(PLG94:PLG95)</f>
        <v>0</v>
      </c>
      <c r="PLH93" s="35"/>
      <c r="PLI93" s="86" t="s">
        <v>244</v>
      </c>
      <c r="PLJ93" s="87" t="s">
        <v>250</v>
      </c>
      <c r="PLK93" s="88"/>
      <c r="PLL93" s="89"/>
      <c r="PLM93" s="89"/>
      <c r="PLN93" s="90"/>
      <c r="PLO93" s="36"/>
      <c r="PLP93" s="37"/>
      <c r="PLQ93" s="33"/>
      <c r="PLR93" s="34"/>
      <c r="PLS93" s="34"/>
      <c r="PLT93" s="35">
        <f t="shared" ref="PLT93" si="2839">SUM(PLT94:PLT95)</f>
        <v>0</v>
      </c>
      <c r="PLU93" s="35">
        <f t="shared" ref="PLU93" si="2840">SUM(PLU94:PLU95)</f>
        <v>0</v>
      </c>
      <c r="PLV93" s="35">
        <f t="shared" ref="PLV93" si="2841">SUM(PLV94:PLV95)</f>
        <v>0</v>
      </c>
      <c r="PLW93" s="35">
        <f t="shared" ref="PLW93" si="2842">SUM(PLW94:PLW95)</f>
        <v>0</v>
      </c>
      <c r="PLX93" s="35"/>
      <c r="PLY93" s="86" t="s">
        <v>244</v>
      </c>
      <c r="PLZ93" s="87" t="s">
        <v>250</v>
      </c>
      <c r="PMA93" s="88"/>
      <c r="PMB93" s="89"/>
      <c r="PMC93" s="89"/>
      <c r="PMD93" s="90"/>
      <c r="PME93" s="36"/>
      <c r="PMF93" s="37"/>
      <c r="PMG93" s="33"/>
      <c r="PMH93" s="34"/>
      <c r="PMI93" s="34"/>
      <c r="PMJ93" s="35">
        <f t="shared" ref="PMJ93" si="2843">SUM(PMJ94:PMJ95)</f>
        <v>0</v>
      </c>
      <c r="PMK93" s="35">
        <f t="shared" ref="PMK93" si="2844">SUM(PMK94:PMK95)</f>
        <v>0</v>
      </c>
      <c r="PML93" s="35">
        <f t="shared" ref="PML93" si="2845">SUM(PML94:PML95)</f>
        <v>0</v>
      </c>
      <c r="PMM93" s="35">
        <f t="shared" ref="PMM93" si="2846">SUM(PMM94:PMM95)</f>
        <v>0</v>
      </c>
      <c r="PMN93" s="35"/>
      <c r="PMO93" s="86" t="s">
        <v>244</v>
      </c>
      <c r="PMP93" s="87" t="s">
        <v>250</v>
      </c>
      <c r="PMQ93" s="88"/>
      <c r="PMR93" s="89"/>
      <c r="PMS93" s="89"/>
      <c r="PMT93" s="90"/>
      <c r="PMU93" s="36"/>
      <c r="PMV93" s="37"/>
      <c r="PMW93" s="33"/>
      <c r="PMX93" s="34"/>
      <c r="PMY93" s="34"/>
      <c r="PMZ93" s="35">
        <f t="shared" ref="PMZ93" si="2847">SUM(PMZ94:PMZ95)</f>
        <v>0</v>
      </c>
      <c r="PNA93" s="35">
        <f t="shared" ref="PNA93" si="2848">SUM(PNA94:PNA95)</f>
        <v>0</v>
      </c>
      <c r="PNB93" s="35">
        <f t="shared" ref="PNB93" si="2849">SUM(PNB94:PNB95)</f>
        <v>0</v>
      </c>
      <c r="PNC93" s="35">
        <f t="shared" ref="PNC93" si="2850">SUM(PNC94:PNC95)</f>
        <v>0</v>
      </c>
      <c r="PND93" s="35"/>
      <c r="PNE93" s="86" t="s">
        <v>244</v>
      </c>
      <c r="PNF93" s="87" t="s">
        <v>250</v>
      </c>
      <c r="PNG93" s="88"/>
      <c r="PNH93" s="89"/>
      <c r="PNI93" s="89"/>
      <c r="PNJ93" s="90"/>
      <c r="PNK93" s="36"/>
      <c r="PNL93" s="37"/>
      <c r="PNM93" s="33"/>
      <c r="PNN93" s="34"/>
      <c r="PNO93" s="34"/>
      <c r="PNP93" s="35">
        <f t="shared" ref="PNP93" si="2851">SUM(PNP94:PNP95)</f>
        <v>0</v>
      </c>
      <c r="PNQ93" s="35">
        <f t="shared" ref="PNQ93" si="2852">SUM(PNQ94:PNQ95)</f>
        <v>0</v>
      </c>
      <c r="PNR93" s="35">
        <f t="shared" ref="PNR93" si="2853">SUM(PNR94:PNR95)</f>
        <v>0</v>
      </c>
      <c r="PNS93" s="35">
        <f t="shared" ref="PNS93" si="2854">SUM(PNS94:PNS95)</f>
        <v>0</v>
      </c>
      <c r="PNT93" s="35"/>
      <c r="PNU93" s="86" t="s">
        <v>244</v>
      </c>
      <c r="PNV93" s="87" t="s">
        <v>250</v>
      </c>
      <c r="PNW93" s="88"/>
      <c r="PNX93" s="89"/>
      <c r="PNY93" s="89"/>
      <c r="PNZ93" s="90"/>
      <c r="POA93" s="36"/>
      <c r="POB93" s="37"/>
      <c r="POC93" s="33"/>
      <c r="POD93" s="34"/>
      <c r="POE93" s="34"/>
      <c r="POF93" s="35">
        <f t="shared" ref="POF93" si="2855">SUM(POF94:POF95)</f>
        <v>0</v>
      </c>
      <c r="POG93" s="35">
        <f t="shared" ref="POG93" si="2856">SUM(POG94:POG95)</f>
        <v>0</v>
      </c>
      <c r="POH93" s="35">
        <f t="shared" ref="POH93" si="2857">SUM(POH94:POH95)</f>
        <v>0</v>
      </c>
      <c r="POI93" s="35">
        <f t="shared" ref="POI93" si="2858">SUM(POI94:POI95)</f>
        <v>0</v>
      </c>
      <c r="POJ93" s="35"/>
      <c r="POK93" s="86" t="s">
        <v>244</v>
      </c>
      <c r="POL93" s="87" t="s">
        <v>250</v>
      </c>
      <c r="POM93" s="88"/>
      <c r="PON93" s="89"/>
      <c r="POO93" s="89"/>
      <c r="POP93" s="90"/>
      <c r="POQ93" s="36"/>
      <c r="POR93" s="37"/>
      <c r="POS93" s="33"/>
      <c r="POT93" s="34"/>
      <c r="POU93" s="34"/>
      <c r="POV93" s="35">
        <f t="shared" ref="POV93" si="2859">SUM(POV94:POV95)</f>
        <v>0</v>
      </c>
      <c r="POW93" s="35">
        <f t="shared" ref="POW93" si="2860">SUM(POW94:POW95)</f>
        <v>0</v>
      </c>
      <c r="POX93" s="35">
        <f t="shared" ref="POX93" si="2861">SUM(POX94:POX95)</f>
        <v>0</v>
      </c>
      <c r="POY93" s="35">
        <f t="shared" ref="POY93" si="2862">SUM(POY94:POY95)</f>
        <v>0</v>
      </c>
      <c r="POZ93" s="35"/>
      <c r="PPA93" s="86" t="s">
        <v>244</v>
      </c>
      <c r="PPB93" s="87" t="s">
        <v>250</v>
      </c>
      <c r="PPC93" s="88"/>
      <c r="PPD93" s="89"/>
      <c r="PPE93" s="89"/>
      <c r="PPF93" s="90"/>
      <c r="PPG93" s="36"/>
      <c r="PPH93" s="37"/>
      <c r="PPI93" s="33"/>
      <c r="PPJ93" s="34"/>
      <c r="PPK93" s="34"/>
      <c r="PPL93" s="35">
        <f t="shared" ref="PPL93" si="2863">SUM(PPL94:PPL95)</f>
        <v>0</v>
      </c>
      <c r="PPM93" s="35">
        <f t="shared" ref="PPM93" si="2864">SUM(PPM94:PPM95)</f>
        <v>0</v>
      </c>
      <c r="PPN93" s="35">
        <f t="shared" ref="PPN93" si="2865">SUM(PPN94:PPN95)</f>
        <v>0</v>
      </c>
      <c r="PPO93" s="35">
        <f t="shared" ref="PPO93" si="2866">SUM(PPO94:PPO95)</f>
        <v>0</v>
      </c>
      <c r="PPP93" s="35"/>
      <c r="PPQ93" s="86" t="s">
        <v>244</v>
      </c>
      <c r="PPR93" s="87" t="s">
        <v>250</v>
      </c>
      <c r="PPS93" s="88"/>
      <c r="PPT93" s="89"/>
      <c r="PPU93" s="89"/>
      <c r="PPV93" s="90"/>
      <c r="PPW93" s="36"/>
      <c r="PPX93" s="37"/>
      <c r="PPY93" s="33"/>
      <c r="PPZ93" s="34"/>
      <c r="PQA93" s="34"/>
      <c r="PQB93" s="35">
        <f t="shared" ref="PQB93" si="2867">SUM(PQB94:PQB95)</f>
        <v>0</v>
      </c>
      <c r="PQC93" s="35">
        <f t="shared" ref="PQC93" si="2868">SUM(PQC94:PQC95)</f>
        <v>0</v>
      </c>
      <c r="PQD93" s="35">
        <f t="shared" ref="PQD93" si="2869">SUM(PQD94:PQD95)</f>
        <v>0</v>
      </c>
      <c r="PQE93" s="35">
        <f t="shared" ref="PQE93" si="2870">SUM(PQE94:PQE95)</f>
        <v>0</v>
      </c>
      <c r="PQF93" s="35"/>
      <c r="PQG93" s="86" t="s">
        <v>244</v>
      </c>
      <c r="PQH93" s="87" t="s">
        <v>250</v>
      </c>
      <c r="PQI93" s="88"/>
      <c r="PQJ93" s="89"/>
      <c r="PQK93" s="89"/>
      <c r="PQL93" s="90"/>
      <c r="PQM93" s="36"/>
      <c r="PQN93" s="37"/>
      <c r="PQO93" s="33"/>
      <c r="PQP93" s="34"/>
      <c r="PQQ93" s="34"/>
      <c r="PQR93" s="35">
        <f t="shared" ref="PQR93" si="2871">SUM(PQR94:PQR95)</f>
        <v>0</v>
      </c>
      <c r="PQS93" s="35">
        <f t="shared" ref="PQS93" si="2872">SUM(PQS94:PQS95)</f>
        <v>0</v>
      </c>
      <c r="PQT93" s="35">
        <f t="shared" ref="PQT93" si="2873">SUM(PQT94:PQT95)</f>
        <v>0</v>
      </c>
      <c r="PQU93" s="35">
        <f t="shared" ref="PQU93" si="2874">SUM(PQU94:PQU95)</f>
        <v>0</v>
      </c>
      <c r="PQV93" s="35"/>
      <c r="PQW93" s="86" t="s">
        <v>244</v>
      </c>
      <c r="PQX93" s="87" t="s">
        <v>250</v>
      </c>
      <c r="PQY93" s="88"/>
      <c r="PQZ93" s="89"/>
      <c r="PRA93" s="89"/>
      <c r="PRB93" s="90"/>
      <c r="PRC93" s="36"/>
      <c r="PRD93" s="37"/>
      <c r="PRE93" s="33"/>
      <c r="PRF93" s="34"/>
      <c r="PRG93" s="34"/>
      <c r="PRH93" s="35">
        <f t="shared" ref="PRH93" si="2875">SUM(PRH94:PRH95)</f>
        <v>0</v>
      </c>
      <c r="PRI93" s="35">
        <f t="shared" ref="PRI93" si="2876">SUM(PRI94:PRI95)</f>
        <v>0</v>
      </c>
      <c r="PRJ93" s="35">
        <f t="shared" ref="PRJ93" si="2877">SUM(PRJ94:PRJ95)</f>
        <v>0</v>
      </c>
      <c r="PRK93" s="35">
        <f t="shared" ref="PRK93" si="2878">SUM(PRK94:PRK95)</f>
        <v>0</v>
      </c>
      <c r="PRL93" s="35"/>
      <c r="PRM93" s="86" t="s">
        <v>244</v>
      </c>
      <c r="PRN93" s="87" t="s">
        <v>250</v>
      </c>
      <c r="PRO93" s="88"/>
      <c r="PRP93" s="89"/>
      <c r="PRQ93" s="89"/>
      <c r="PRR93" s="90"/>
      <c r="PRS93" s="36"/>
      <c r="PRT93" s="37"/>
      <c r="PRU93" s="33"/>
      <c r="PRV93" s="34"/>
      <c r="PRW93" s="34"/>
      <c r="PRX93" s="35">
        <f t="shared" ref="PRX93" si="2879">SUM(PRX94:PRX95)</f>
        <v>0</v>
      </c>
      <c r="PRY93" s="35">
        <f t="shared" ref="PRY93" si="2880">SUM(PRY94:PRY95)</f>
        <v>0</v>
      </c>
      <c r="PRZ93" s="35">
        <f t="shared" ref="PRZ93" si="2881">SUM(PRZ94:PRZ95)</f>
        <v>0</v>
      </c>
      <c r="PSA93" s="35">
        <f t="shared" ref="PSA93" si="2882">SUM(PSA94:PSA95)</f>
        <v>0</v>
      </c>
      <c r="PSB93" s="35"/>
      <c r="PSC93" s="86" t="s">
        <v>244</v>
      </c>
      <c r="PSD93" s="87" t="s">
        <v>250</v>
      </c>
      <c r="PSE93" s="88"/>
      <c r="PSF93" s="89"/>
      <c r="PSG93" s="89"/>
      <c r="PSH93" s="90"/>
      <c r="PSI93" s="36"/>
      <c r="PSJ93" s="37"/>
      <c r="PSK93" s="33"/>
      <c r="PSL93" s="34"/>
      <c r="PSM93" s="34"/>
      <c r="PSN93" s="35">
        <f t="shared" ref="PSN93" si="2883">SUM(PSN94:PSN95)</f>
        <v>0</v>
      </c>
      <c r="PSO93" s="35">
        <f t="shared" ref="PSO93" si="2884">SUM(PSO94:PSO95)</f>
        <v>0</v>
      </c>
      <c r="PSP93" s="35">
        <f t="shared" ref="PSP93" si="2885">SUM(PSP94:PSP95)</f>
        <v>0</v>
      </c>
      <c r="PSQ93" s="35">
        <f t="shared" ref="PSQ93" si="2886">SUM(PSQ94:PSQ95)</f>
        <v>0</v>
      </c>
      <c r="PSR93" s="35"/>
      <c r="PSS93" s="86" t="s">
        <v>244</v>
      </c>
      <c r="PST93" s="87" t="s">
        <v>250</v>
      </c>
      <c r="PSU93" s="88"/>
      <c r="PSV93" s="89"/>
      <c r="PSW93" s="89"/>
      <c r="PSX93" s="90"/>
      <c r="PSY93" s="36"/>
      <c r="PSZ93" s="37"/>
      <c r="PTA93" s="33"/>
      <c r="PTB93" s="34"/>
      <c r="PTC93" s="34"/>
      <c r="PTD93" s="35">
        <f t="shared" ref="PTD93" si="2887">SUM(PTD94:PTD95)</f>
        <v>0</v>
      </c>
      <c r="PTE93" s="35">
        <f t="shared" ref="PTE93" si="2888">SUM(PTE94:PTE95)</f>
        <v>0</v>
      </c>
      <c r="PTF93" s="35">
        <f t="shared" ref="PTF93" si="2889">SUM(PTF94:PTF95)</f>
        <v>0</v>
      </c>
      <c r="PTG93" s="35">
        <f t="shared" ref="PTG93" si="2890">SUM(PTG94:PTG95)</f>
        <v>0</v>
      </c>
      <c r="PTH93" s="35"/>
      <c r="PTI93" s="86" t="s">
        <v>244</v>
      </c>
      <c r="PTJ93" s="87" t="s">
        <v>250</v>
      </c>
      <c r="PTK93" s="88"/>
      <c r="PTL93" s="89"/>
      <c r="PTM93" s="89"/>
      <c r="PTN93" s="90"/>
      <c r="PTO93" s="36"/>
      <c r="PTP93" s="37"/>
      <c r="PTQ93" s="33"/>
      <c r="PTR93" s="34"/>
      <c r="PTS93" s="34"/>
      <c r="PTT93" s="35">
        <f t="shared" ref="PTT93" si="2891">SUM(PTT94:PTT95)</f>
        <v>0</v>
      </c>
      <c r="PTU93" s="35">
        <f t="shared" ref="PTU93" si="2892">SUM(PTU94:PTU95)</f>
        <v>0</v>
      </c>
      <c r="PTV93" s="35">
        <f t="shared" ref="PTV93" si="2893">SUM(PTV94:PTV95)</f>
        <v>0</v>
      </c>
      <c r="PTW93" s="35">
        <f t="shared" ref="PTW93" si="2894">SUM(PTW94:PTW95)</f>
        <v>0</v>
      </c>
      <c r="PTX93" s="35"/>
      <c r="PTY93" s="86" t="s">
        <v>244</v>
      </c>
      <c r="PTZ93" s="87" t="s">
        <v>250</v>
      </c>
      <c r="PUA93" s="88"/>
      <c r="PUB93" s="89"/>
      <c r="PUC93" s="89"/>
      <c r="PUD93" s="90"/>
      <c r="PUE93" s="36"/>
      <c r="PUF93" s="37"/>
      <c r="PUG93" s="33"/>
      <c r="PUH93" s="34"/>
      <c r="PUI93" s="34"/>
      <c r="PUJ93" s="35">
        <f t="shared" ref="PUJ93" si="2895">SUM(PUJ94:PUJ95)</f>
        <v>0</v>
      </c>
      <c r="PUK93" s="35">
        <f t="shared" ref="PUK93" si="2896">SUM(PUK94:PUK95)</f>
        <v>0</v>
      </c>
      <c r="PUL93" s="35">
        <f t="shared" ref="PUL93" si="2897">SUM(PUL94:PUL95)</f>
        <v>0</v>
      </c>
      <c r="PUM93" s="35">
        <f t="shared" ref="PUM93" si="2898">SUM(PUM94:PUM95)</f>
        <v>0</v>
      </c>
      <c r="PUN93" s="35"/>
      <c r="PUO93" s="86" t="s">
        <v>244</v>
      </c>
      <c r="PUP93" s="87" t="s">
        <v>250</v>
      </c>
      <c r="PUQ93" s="88"/>
      <c r="PUR93" s="89"/>
      <c r="PUS93" s="89"/>
      <c r="PUT93" s="90"/>
      <c r="PUU93" s="36"/>
      <c r="PUV93" s="37"/>
      <c r="PUW93" s="33"/>
      <c r="PUX93" s="34"/>
      <c r="PUY93" s="34"/>
      <c r="PUZ93" s="35">
        <f t="shared" ref="PUZ93" si="2899">SUM(PUZ94:PUZ95)</f>
        <v>0</v>
      </c>
      <c r="PVA93" s="35">
        <f t="shared" ref="PVA93" si="2900">SUM(PVA94:PVA95)</f>
        <v>0</v>
      </c>
      <c r="PVB93" s="35">
        <f t="shared" ref="PVB93" si="2901">SUM(PVB94:PVB95)</f>
        <v>0</v>
      </c>
      <c r="PVC93" s="35">
        <f t="shared" ref="PVC93" si="2902">SUM(PVC94:PVC95)</f>
        <v>0</v>
      </c>
      <c r="PVD93" s="35"/>
      <c r="PVE93" s="86" t="s">
        <v>244</v>
      </c>
      <c r="PVF93" s="87" t="s">
        <v>250</v>
      </c>
      <c r="PVG93" s="88"/>
      <c r="PVH93" s="89"/>
      <c r="PVI93" s="89"/>
      <c r="PVJ93" s="90"/>
      <c r="PVK93" s="36"/>
      <c r="PVL93" s="37"/>
      <c r="PVM93" s="33"/>
      <c r="PVN93" s="34"/>
      <c r="PVO93" s="34"/>
      <c r="PVP93" s="35">
        <f t="shared" ref="PVP93" si="2903">SUM(PVP94:PVP95)</f>
        <v>0</v>
      </c>
      <c r="PVQ93" s="35">
        <f t="shared" ref="PVQ93" si="2904">SUM(PVQ94:PVQ95)</f>
        <v>0</v>
      </c>
      <c r="PVR93" s="35">
        <f t="shared" ref="PVR93" si="2905">SUM(PVR94:PVR95)</f>
        <v>0</v>
      </c>
      <c r="PVS93" s="35">
        <f t="shared" ref="PVS93" si="2906">SUM(PVS94:PVS95)</f>
        <v>0</v>
      </c>
      <c r="PVT93" s="35"/>
      <c r="PVU93" s="86" t="s">
        <v>244</v>
      </c>
      <c r="PVV93" s="87" t="s">
        <v>250</v>
      </c>
      <c r="PVW93" s="88"/>
      <c r="PVX93" s="89"/>
      <c r="PVY93" s="89"/>
      <c r="PVZ93" s="90"/>
      <c r="PWA93" s="36"/>
      <c r="PWB93" s="37"/>
      <c r="PWC93" s="33"/>
      <c r="PWD93" s="34"/>
      <c r="PWE93" s="34"/>
      <c r="PWF93" s="35">
        <f t="shared" ref="PWF93" si="2907">SUM(PWF94:PWF95)</f>
        <v>0</v>
      </c>
      <c r="PWG93" s="35">
        <f t="shared" ref="PWG93" si="2908">SUM(PWG94:PWG95)</f>
        <v>0</v>
      </c>
      <c r="PWH93" s="35">
        <f t="shared" ref="PWH93" si="2909">SUM(PWH94:PWH95)</f>
        <v>0</v>
      </c>
      <c r="PWI93" s="35">
        <f t="shared" ref="PWI93" si="2910">SUM(PWI94:PWI95)</f>
        <v>0</v>
      </c>
      <c r="PWJ93" s="35"/>
      <c r="PWK93" s="86" t="s">
        <v>244</v>
      </c>
      <c r="PWL93" s="87" t="s">
        <v>250</v>
      </c>
      <c r="PWM93" s="88"/>
      <c r="PWN93" s="89"/>
      <c r="PWO93" s="89"/>
      <c r="PWP93" s="90"/>
      <c r="PWQ93" s="36"/>
      <c r="PWR93" s="37"/>
      <c r="PWS93" s="33"/>
      <c r="PWT93" s="34"/>
      <c r="PWU93" s="34"/>
      <c r="PWV93" s="35">
        <f t="shared" ref="PWV93" si="2911">SUM(PWV94:PWV95)</f>
        <v>0</v>
      </c>
      <c r="PWW93" s="35">
        <f t="shared" ref="PWW93" si="2912">SUM(PWW94:PWW95)</f>
        <v>0</v>
      </c>
      <c r="PWX93" s="35">
        <f t="shared" ref="PWX93" si="2913">SUM(PWX94:PWX95)</f>
        <v>0</v>
      </c>
      <c r="PWY93" s="35">
        <f t="shared" ref="PWY93" si="2914">SUM(PWY94:PWY95)</f>
        <v>0</v>
      </c>
      <c r="PWZ93" s="35"/>
      <c r="PXA93" s="86" t="s">
        <v>244</v>
      </c>
      <c r="PXB93" s="87" t="s">
        <v>250</v>
      </c>
      <c r="PXC93" s="88"/>
      <c r="PXD93" s="89"/>
      <c r="PXE93" s="89"/>
      <c r="PXF93" s="90"/>
      <c r="PXG93" s="36"/>
      <c r="PXH93" s="37"/>
      <c r="PXI93" s="33"/>
      <c r="PXJ93" s="34"/>
      <c r="PXK93" s="34"/>
      <c r="PXL93" s="35">
        <f t="shared" ref="PXL93" si="2915">SUM(PXL94:PXL95)</f>
        <v>0</v>
      </c>
      <c r="PXM93" s="35">
        <f t="shared" ref="PXM93" si="2916">SUM(PXM94:PXM95)</f>
        <v>0</v>
      </c>
      <c r="PXN93" s="35">
        <f t="shared" ref="PXN93" si="2917">SUM(PXN94:PXN95)</f>
        <v>0</v>
      </c>
      <c r="PXO93" s="35">
        <f t="shared" ref="PXO93" si="2918">SUM(PXO94:PXO95)</f>
        <v>0</v>
      </c>
      <c r="PXP93" s="35"/>
      <c r="PXQ93" s="86" t="s">
        <v>244</v>
      </c>
      <c r="PXR93" s="87" t="s">
        <v>250</v>
      </c>
      <c r="PXS93" s="88"/>
      <c r="PXT93" s="89"/>
      <c r="PXU93" s="89"/>
      <c r="PXV93" s="90"/>
      <c r="PXW93" s="36"/>
      <c r="PXX93" s="37"/>
      <c r="PXY93" s="33"/>
      <c r="PXZ93" s="34"/>
      <c r="PYA93" s="34"/>
      <c r="PYB93" s="35">
        <f t="shared" ref="PYB93" si="2919">SUM(PYB94:PYB95)</f>
        <v>0</v>
      </c>
      <c r="PYC93" s="35">
        <f t="shared" ref="PYC93" si="2920">SUM(PYC94:PYC95)</f>
        <v>0</v>
      </c>
      <c r="PYD93" s="35">
        <f t="shared" ref="PYD93" si="2921">SUM(PYD94:PYD95)</f>
        <v>0</v>
      </c>
      <c r="PYE93" s="35">
        <f t="shared" ref="PYE93" si="2922">SUM(PYE94:PYE95)</f>
        <v>0</v>
      </c>
      <c r="PYF93" s="35"/>
      <c r="PYG93" s="86" t="s">
        <v>244</v>
      </c>
      <c r="PYH93" s="87" t="s">
        <v>250</v>
      </c>
      <c r="PYI93" s="88"/>
      <c r="PYJ93" s="89"/>
      <c r="PYK93" s="89"/>
      <c r="PYL93" s="90"/>
      <c r="PYM93" s="36"/>
      <c r="PYN93" s="37"/>
      <c r="PYO93" s="33"/>
      <c r="PYP93" s="34"/>
      <c r="PYQ93" s="34"/>
      <c r="PYR93" s="35">
        <f t="shared" ref="PYR93" si="2923">SUM(PYR94:PYR95)</f>
        <v>0</v>
      </c>
      <c r="PYS93" s="35">
        <f t="shared" ref="PYS93" si="2924">SUM(PYS94:PYS95)</f>
        <v>0</v>
      </c>
      <c r="PYT93" s="35">
        <f t="shared" ref="PYT93" si="2925">SUM(PYT94:PYT95)</f>
        <v>0</v>
      </c>
      <c r="PYU93" s="35">
        <f t="shared" ref="PYU93" si="2926">SUM(PYU94:PYU95)</f>
        <v>0</v>
      </c>
      <c r="PYV93" s="35"/>
      <c r="PYW93" s="86" t="s">
        <v>244</v>
      </c>
      <c r="PYX93" s="87" t="s">
        <v>250</v>
      </c>
      <c r="PYY93" s="88"/>
      <c r="PYZ93" s="89"/>
      <c r="PZA93" s="89"/>
      <c r="PZB93" s="90"/>
      <c r="PZC93" s="36"/>
      <c r="PZD93" s="37"/>
      <c r="PZE93" s="33"/>
      <c r="PZF93" s="34"/>
      <c r="PZG93" s="34"/>
      <c r="PZH93" s="35">
        <f t="shared" ref="PZH93" si="2927">SUM(PZH94:PZH95)</f>
        <v>0</v>
      </c>
      <c r="PZI93" s="35">
        <f t="shared" ref="PZI93" si="2928">SUM(PZI94:PZI95)</f>
        <v>0</v>
      </c>
      <c r="PZJ93" s="35">
        <f t="shared" ref="PZJ93" si="2929">SUM(PZJ94:PZJ95)</f>
        <v>0</v>
      </c>
      <c r="PZK93" s="35">
        <f t="shared" ref="PZK93" si="2930">SUM(PZK94:PZK95)</f>
        <v>0</v>
      </c>
      <c r="PZL93" s="35"/>
      <c r="PZM93" s="86" t="s">
        <v>244</v>
      </c>
      <c r="PZN93" s="87" t="s">
        <v>250</v>
      </c>
      <c r="PZO93" s="88"/>
      <c r="PZP93" s="89"/>
      <c r="PZQ93" s="89"/>
      <c r="PZR93" s="90"/>
      <c r="PZS93" s="36"/>
      <c r="PZT93" s="37"/>
      <c r="PZU93" s="33"/>
      <c r="PZV93" s="34"/>
      <c r="PZW93" s="34"/>
      <c r="PZX93" s="35">
        <f t="shared" ref="PZX93" si="2931">SUM(PZX94:PZX95)</f>
        <v>0</v>
      </c>
      <c r="PZY93" s="35">
        <f t="shared" ref="PZY93" si="2932">SUM(PZY94:PZY95)</f>
        <v>0</v>
      </c>
      <c r="PZZ93" s="35">
        <f t="shared" ref="PZZ93" si="2933">SUM(PZZ94:PZZ95)</f>
        <v>0</v>
      </c>
      <c r="QAA93" s="35">
        <f t="shared" ref="QAA93" si="2934">SUM(QAA94:QAA95)</f>
        <v>0</v>
      </c>
      <c r="QAB93" s="35"/>
      <c r="QAC93" s="86" t="s">
        <v>244</v>
      </c>
      <c r="QAD93" s="87" t="s">
        <v>250</v>
      </c>
      <c r="QAE93" s="88"/>
      <c r="QAF93" s="89"/>
      <c r="QAG93" s="89"/>
      <c r="QAH93" s="90"/>
      <c r="QAI93" s="36"/>
      <c r="QAJ93" s="37"/>
      <c r="QAK93" s="33"/>
      <c r="QAL93" s="34"/>
      <c r="QAM93" s="34"/>
      <c r="QAN93" s="35">
        <f t="shared" ref="QAN93" si="2935">SUM(QAN94:QAN95)</f>
        <v>0</v>
      </c>
      <c r="QAO93" s="35">
        <f t="shared" ref="QAO93" si="2936">SUM(QAO94:QAO95)</f>
        <v>0</v>
      </c>
      <c r="QAP93" s="35">
        <f t="shared" ref="QAP93" si="2937">SUM(QAP94:QAP95)</f>
        <v>0</v>
      </c>
      <c r="QAQ93" s="35">
        <f t="shared" ref="QAQ93" si="2938">SUM(QAQ94:QAQ95)</f>
        <v>0</v>
      </c>
      <c r="QAR93" s="35"/>
      <c r="QAS93" s="86" t="s">
        <v>244</v>
      </c>
      <c r="QAT93" s="87" t="s">
        <v>250</v>
      </c>
      <c r="QAU93" s="88"/>
      <c r="QAV93" s="89"/>
      <c r="QAW93" s="89"/>
      <c r="QAX93" s="90"/>
      <c r="QAY93" s="36"/>
      <c r="QAZ93" s="37"/>
      <c r="QBA93" s="33"/>
      <c r="QBB93" s="34"/>
      <c r="QBC93" s="34"/>
      <c r="QBD93" s="35">
        <f t="shared" ref="QBD93" si="2939">SUM(QBD94:QBD95)</f>
        <v>0</v>
      </c>
      <c r="QBE93" s="35">
        <f t="shared" ref="QBE93" si="2940">SUM(QBE94:QBE95)</f>
        <v>0</v>
      </c>
      <c r="QBF93" s="35">
        <f t="shared" ref="QBF93" si="2941">SUM(QBF94:QBF95)</f>
        <v>0</v>
      </c>
      <c r="QBG93" s="35">
        <f t="shared" ref="QBG93" si="2942">SUM(QBG94:QBG95)</f>
        <v>0</v>
      </c>
      <c r="QBH93" s="35"/>
      <c r="QBI93" s="86" t="s">
        <v>244</v>
      </c>
      <c r="QBJ93" s="87" t="s">
        <v>250</v>
      </c>
      <c r="QBK93" s="88"/>
      <c r="QBL93" s="89"/>
      <c r="QBM93" s="89"/>
      <c r="QBN93" s="90"/>
      <c r="QBO93" s="36"/>
      <c r="QBP93" s="37"/>
      <c r="QBQ93" s="33"/>
      <c r="QBR93" s="34"/>
      <c r="QBS93" s="34"/>
      <c r="QBT93" s="35">
        <f t="shared" ref="QBT93" si="2943">SUM(QBT94:QBT95)</f>
        <v>0</v>
      </c>
      <c r="QBU93" s="35">
        <f t="shared" ref="QBU93" si="2944">SUM(QBU94:QBU95)</f>
        <v>0</v>
      </c>
      <c r="QBV93" s="35">
        <f t="shared" ref="QBV93" si="2945">SUM(QBV94:QBV95)</f>
        <v>0</v>
      </c>
      <c r="QBW93" s="35">
        <f t="shared" ref="QBW93" si="2946">SUM(QBW94:QBW95)</f>
        <v>0</v>
      </c>
      <c r="QBX93" s="35"/>
      <c r="QBY93" s="86" t="s">
        <v>244</v>
      </c>
      <c r="QBZ93" s="87" t="s">
        <v>250</v>
      </c>
      <c r="QCA93" s="88"/>
      <c r="QCB93" s="89"/>
      <c r="QCC93" s="89"/>
      <c r="QCD93" s="90"/>
      <c r="QCE93" s="36"/>
      <c r="QCF93" s="37"/>
      <c r="QCG93" s="33"/>
      <c r="QCH93" s="34"/>
      <c r="QCI93" s="34"/>
      <c r="QCJ93" s="35">
        <f t="shared" ref="QCJ93" si="2947">SUM(QCJ94:QCJ95)</f>
        <v>0</v>
      </c>
      <c r="QCK93" s="35">
        <f t="shared" ref="QCK93" si="2948">SUM(QCK94:QCK95)</f>
        <v>0</v>
      </c>
      <c r="QCL93" s="35">
        <f t="shared" ref="QCL93" si="2949">SUM(QCL94:QCL95)</f>
        <v>0</v>
      </c>
      <c r="QCM93" s="35">
        <f t="shared" ref="QCM93" si="2950">SUM(QCM94:QCM95)</f>
        <v>0</v>
      </c>
      <c r="QCN93" s="35"/>
      <c r="QCO93" s="86" t="s">
        <v>244</v>
      </c>
      <c r="QCP93" s="87" t="s">
        <v>250</v>
      </c>
      <c r="QCQ93" s="88"/>
      <c r="QCR93" s="89"/>
      <c r="QCS93" s="89"/>
      <c r="QCT93" s="90"/>
      <c r="QCU93" s="36"/>
      <c r="QCV93" s="37"/>
      <c r="QCW93" s="33"/>
      <c r="QCX93" s="34"/>
      <c r="QCY93" s="34"/>
      <c r="QCZ93" s="35">
        <f t="shared" ref="QCZ93" si="2951">SUM(QCZ94:QCZ95)</f>
        <v>0</v>
      </c>
      <c r="QDA93" s="35">
        <f t="shared" ref="QDA93" si="2952">SUM(QDA94:QDA95)</f>
        <v>0</v>
      </c>
      <c r="QDB93" s="35">
        <f t="shared" ref="QDB93" si="2953">SUM(QDB94:QDB95)</f>
        <v>0</v>
      </c>
      <c r="QDC93" s="35">
        <f t="shared" ref="QDC93" si="2954">SUM(QDC94:QDC95)</f>
        <v>0</v>
      </c>
      <c r="QDD93" s="35"/>
      <c r="QDE93" s="86" t="s">
        <v>244</v>
      </c>
      <c r="QDF93" s="87" t="s">
        <v>250</v>
      </c>
      <c r="QDG93" s="88"/>
      <c r="QDH93" s="89"/>
      <c r="QDI93" s="89"/>
      <c r="QDJ93" s="90"/>
      <c r="QDK93" s="36"/>
      <c r="QDL93" s="37"/>
      <c r="QDM93" s="33"/>
      <c r="QDN93" s="34"/>
      <c r="QDO93" s="34"/>
      <c r="QDP93" s="35">
        <f t="shared" ref="QDP93" si="2955">SUM(QDP94:QDP95)</f>
        <v>0</v>
      </c>
      <c r="QDQ93" s="35">
        <f t="shared" ref="QDQ93" si="2956">SUM(QDQ94:QDQ95)</f>
        <v>0</v>
      </c>
      <c r="QDR93" s="35">
        <f t="shared" ref="QDR93" si="2957">SUM(QDR94:QDR95)</f>
        <v>0</v>
      </c>
      <c r="QDS93" s="35">
        <f t="shared" ref="QDS93" si="2958">SUM(QDS94:QDS95)</f>
        <v>0</v>
      </c>
      <c r="QDT93" s="35"/>
      <c r="QDU93" s="86" t="s">
        <v>244</v>
      </c>
      <c r="QDV93" s="87" t="s">
        <v>250</v>
      </c>
      <c r="QDW93" s="88"/>
      <c r="QDX93" s="89"/>
      <c r="QDY93" s="89"/>
      <c r="QDZ93" s="90"/>
      <c r="QEA93" s="36"/>
      <c r="QEB93" s="37"/>
      <c r="QEC93" s="33"/>
      <c r="QED93" s="34"/>
      <c r="QEE93" s="34"/>
      <c r="QEF93" s="35">
        <f t="shared" ref="QEF93" si="2959">SUM(QEF94:QEF95)</f>
        <v>0</v>
      </c>
      <c r="QEG93" s="35">
        <f t="shared" ref="QEG93" si="2960">SUM(QEG94:QEG95)</f>
        <v>0</v>
      </c>
      <c r="QEH93" s="35">
        <f t="shared" ref="QEH93" si="2961">SUM(QEH94:QEH95)</f>
        <v>0</v>
      </c>
      <c r="QEI93" s="35">
        <f t="shared" ref="QEI93" si="2962">SUM(QEI94:QEI95)</f>
        <v>0</v>
      </c>
      <c r="QEJ93" s="35"/>
      <c r="QEK93" s="86" t="s">
        <v>244</v>
      </c>
      <c r="QEL93" s="87" t="s">
        <v>250</v>
      </c>
      <c r="QEM93" s="88"/>
      <c r="QEN93" s="89"/>
      <c r="QEO93" s="89"/>
      <c r="QEP93" s="90"/>
      <c r="QEQ93" s="36"/>
      <c r="QER93" s="37"/>
      <c r="QES93" s="33"/>
      <c r="QET93" s="34"/>
      <c r="QEU93" s="34"/>
      <c r="QEV93" s="35">
        <f t="shared" ref="QEV93" si="2963">SUM(QEV94:QEV95)</f>
        <v>0</v>
      </c>
      <c r="QEW93" s="35">
        <f t="shared" ref="QEW93" si="2964">SUM(QEW94:QEW95)</f>
        <v>0</v>
      </c>
      <c r="QEX93" s="35">
        <f t="shared" ref="QEX93" si="2965">SUM(QEX94:QEX95)</f>
        <v>0</v>
      </c>
      <c r="QEY93" s="35">
        <f t="shared" ref="QEY93" si="2966">SUM(QEY94:QEY95)</f>
        <v>0</v>
      </c>
      <c r="QEZ93" s="35"/>
      <c r="QFA93" s="86" t="s">
        <v>244</v>
      </c>
      <c r="QFB93" s="87" t="s">
        <v>250</v>
      </c>
      <c r="QFC93" s="88"/>
      <c r="QFD93" s="89"/>
      <c r="QFE93" s="89"/>
      <c r="QFF93" s="90"/>
      <c r="QFG93" s="36"/>
      <c r="QFH93" s="37"/>
      <c r="QFI93" s="33"/>
      <c r="QFJ93" s="34"/>
      <c r="QFK93" s="34"/>
      <c r="QFL93" s="35">
        <f t="shared" ref="QFL93" si="2967">SUM(QFL94:QFL95)</f>
        <v>0</v>
      </c>
      <c r="QFM93" s="35">
        <f t="shared" ref="QFM93" si="2968">SUM(QFM94:QFM95)</f>
        <v>0</v>
      </c>
      <c r="QFN93" s="35">
        <f t="shared" ref="QFN93" si="2969">SUM(QFN94:QFN95)</f>
        <v>0</v>
      </c>
      <c r="QFO93" s="35">
        <f t="shared" ref="QFO93" si="2970">SUM(QFO94:QFO95)</f>
        <v>0</v>
      </c>
      <c r="QFP93" s="35"/>
      <c r="QFQ93" s="86" t="s">
        <v>244</v>
      </c>
      <c r="QFR93" s="87" t="s">
        <v>250</v>
      </c>
      <c r="QFS93" s="88"/>
      <c r="QFT93" s="89"/>
      <c r="QFU93" s="89"/>
      <c r="QFV93" s="90"/>
      <c r="QFW93" s="36"/>
      <c r="QFX93" s="37"/>
      <c r="QFY93" s="33"/>
      <c r="QFZ93" s="34"/>
      <c r="QGA93" s="34"/>
      <c r="QGB93" s="35">
        <f t="shared" ref="QGB93" si="2971">SUM(QGB94:QGB95)</f>
        <v>0</v>
      </c>
      <c r="QGC93" s="35">
        <f t="shared" ref="QGC93" si="2972">SUM(QGC94:QGC95)</f>
        <v>0</v>
      </c>
      <c r="QGD93" s="35">
        <f t="shared" ref="QGD93" si="2973">SUM(QGD94:QGD95)</f>
        <v>0</v>
      </c>
      <c r="QGE93" s="35">
        <f t="shared" ref="QGE93" si="2974">SUM(QGE94:QGE95)</f>
        <v>0</v>
      </c>
      <c r="QGF93" s="35"/>
      <c r="QGG93" s="86" t="s">
        <v>244</v>
      </c>
      <c r="QGH93" s="87" t="s">
        <v>250</v>
      </c>
      <c r="QGI93" s="88"/>
      <c r="QGJ93" s="89"/>
      <c r="QGK93" s="89"/>
      <c r="QGL93" s="90"/>
      <c r="QGM93" s="36"/>
      <c r="QGN93" s="37"/>
      <c r="QGO93" s="33"/>
      <c r="QGP93" s="34"/>
      <c r="QGQ93" s="34"/>
      <c r="QGR93" s="35">
        <f t="shared" ref="QGR93" si="2975">SUM(QGR94:QGR95)</f>
        <v>0</v>
      </c>
      <c r="QGS93" s="35">
        <f t="shared" ref="QGS93" si="2976">SUM(QGS94:QGS95)</f>
        <v>0</v>
      </c>
      <c r="QGT93" s="35">
        <f t="shared" ref="QGT93" si="2977">SUM(QGT94:QGT95)</f>
        <v>0</v>
      </c>
      <c r="QGU93" s="35">
        <f t="shared" ref="QGU93" si="2978">SUM(QGU94:QGU95)</f>
        <v>0</v>
      </c>
      <c r="QGV93" s="35"/>
      <c r="QGW93" s="86" t="s">
        <v>244</v>
      </c>
      <c r="QGX93" s="87" t="s">
        <v>250</v>
      </c>
      <c r="QGY93" s="88"/>
      <c r="QGZ93" s="89"/>
      <c r="QHA93" s="89"/>
      <c r="QHB93" s="90"/>
      <c r="QHC93" s="36"/>
      <c r="QHD93" s="37"/>
      <c r="QHE93" s="33"/>
      <c r="QHF93" s="34"/>
      <c r="QHG93" s="34"/>
      <c r="QHH93" s="35">
        <f t="shared" ref="QHH93" si="2979">SUM(QHH94:QHH95)</f>
        <v>0</v>
      </c>
      <c r="QHI93" s="35">
        <f t="shared" ref="QHI93" si="2980">SUM(QHI94:QHI95)</f>
        <v>0</v>
      </c>
      <c r="QHJ93" s="35">
        <f t="shared" ref="QHJ93" si="2981">SUM(QHJ94:QHJ95)</f>
        <v>0</v>
      </c>
      <c r="QHK93" s="35">
        <f t="shared" ref="QHK93" si="2982">SUM(QHK94:QHK95)</f>
        <v>0</v>
      </c>
      <c r="QHL93" s="35"/>
      <c r="QHM93" s="86" t="s">
        <v>244</v>
      </c>
      <c r="QHN93" s="87" t="s">
        <v>250</v>
      </c>
      <c r="QHO93" s="88"/>
      <c r="QHP93" s="89"/>
      <c r="QHQ93" s="89"/>
      <c r="QHR93" s="90"/>
      <c r="QHS93" s="36"/>
      <c r="QHT93" s="37"/>
      <c r="QHU93" s="33"/>
      <c r="QHV93" s="34"/>
      <c r="QHW93" s="34"/>
      <c r="QHX93" s="35">
        <f t="shared" ref="QHX93" si="2983">SUM(QHX94:QHX95)</f>
        <v>0</v>
      </c>
      <c r="QHY93" s="35">
        <f t="shared" ref="QHY93" si="2984">SUM(QHY94:QHY95)</f>
        <v>0</v>
      </c>
      <c r="QHZ93" s="35">
        <f t="shared" ref="QHZ93" si="2985">SUM(QHZ94:QHZ95)</f>
        <v>0</v>
      </c>
      <c r="QIA93" s="35">
        <f t="shared" ref="QIA93" si="2986">SUM(QIA94:QIA95)</f>
        <v>0</v>
      </c>
      <c r="QIB93" s="35"/>
      <c r="QIC93" s="86" t="s">
        <v>244</v>
      </c>
      <c r="QID93" s="87" t="s">
        <v>250</v>
      </c>
      <c r="QIE93" s="88"/>
      <c r="QIF93" s="89"/>
      <c r="QIG93" s="89"/>
      <c r="QIH93" s="90"/>
      <c r="QII93" s="36"/>
      <c r="QIJ93" s="37"/>
      <c r="QIK93" s="33"/>
      <c r="QIL93" s="34"/>
      <c r="QIM93" s="34"/>
      <c r="QIN93" s="35">
        <f t="shared" ref="QIN93" si="2987">SUM(QIN94:QIN95)</f>
        <v>0</v>
      </c>
      <c r="QIO93" s="35">
        <f t="shared" ref="QIO93" si="2988">SUM(QIO94:QIO95)</f>
        <v>0</v>
      </c>
      <c r="QIP93" s="35">
        <f t="shared" ref="QIP93" si="2989">SUM(QIP94:QIP95)</f>
        <v>0</v>
      </c>
      <c r="QIQ93" s="35">
        <f t="shared" ref="QIQ93" si="2990">SUM(QIQ94:QIQ95)</f>
        <v>0</v>
      </c>
      <c r="QIR93" s="35"/>
      <c r="QIS93" s="86" t="s">
        <v>244</v>
      </c>
      <c r="QIT93" s="87" t="s">
        <v>250</v>
      </c>
      <c r="QIU93" s="88"/>
      <c r="QIV93" s="89"/>
      <c r="QIW93" s="89"/>
      <c r="QIX93" s="90"/>
      <c r="QIY93" s="36"/>
      <c r="QIZ93" s="37"/>
      <c r="QJA93" s="33"/>
      <c r="QJB93" s="34"/>
      <c r="QJC93" s="34"/>
      <c r="QJD93" s="35">
        <f t="shared" ref="QJD93" si="2991">SUM(QJD94:QJD95)</f>
        <v>0</v>
      </c>
      <c r="QJE93" s="35">
        <f t="shared" ref="QJE93" si="2992">SUM(QJE94:QJE95)</f>
        <v>0</v>
      </c>
      <c r="QJF93" s="35">
        <f t="shared" ref="QJF93" si="2993">SUM(QJF94:QJF95)</f>
        <v>0</v>
      </c>
      <c r="QJG93" s="35">
        <f t="shared" ref="QJG93" si="2994">SUM(QJG94:QJG95)</f>
        <v>0</v>
      </c>
      <c r="QJH93" s="35"/>
      <c r="QJI93" s="86" t="s">
        <v>244</v>
      </c>
      <c r="QJJ93" s="87" t="s">
        <v>250</v>
      </c>
      <c r="QJK93" s="88"/>
      <c r="QJL93" s="89"/>
      <c r="QJM93" s="89"/>
      <c r="QJN93" s="90"/>
      <c r="QJO93" s="36"/>
      <c r="QJP93" s="37"/>
      <c r="QJQ93" s="33"/>
      <c r="QJR93" s="34"/>
      <c r="QJS93" s="34"/>
      <c r="QJT93" s="35">
        <f t="shared" ref="QJT93" si="2995">SUM(QJT94:QJT95)</f>
        <v>0</v>
      </c>
      <c r="QJU93" s="35">
        <f t="shared" ref="QJU93" si="2996">SUM(QJU94:QJU95)</f>
        <v>0</v>
      </c>
      <c r="QJV93" s="35">
        <f t="shared" ref="QJV93" si="2997">SUM(QJV94:QJV95)</f>
        <v>0</v>
      </c>
      <c r="QJW93" s="35">
        <f t="shared" ref="QJW93" si="2998">SUM(QJW94:QJW95)</f>
        <v>0</v>
      </c>
      <c r="QJX93" s="35"/>
      <c r="QJY93" s="86" t="s">
        <v>244</v>
      </c>
      <c r="QJZ93" s="87" t="s">
        <v>250</v>
      </c>
      <c r="QKA93" s="88"/>
      <c r="QKB93" s="89"/>
      <c r="QKC93" s="89"/>
      <c r="QKD93" s="90"/>
      <c r="QKE93" s="36"/>
      <c r="QKF93" s="37"/>
      <c r="QKG93" s="33"/>
      <c r="QKH93" s="34"/>
      <c r="QKI93" s="34"/>
      <c r="QKJ93" s="35">
        <f t="shared" ref="QKJ93" si="2999">SUM(QKJ94:QKJ95)</f>
        <v>0</v>
      </c>
      <c r="QKK93" s="35">
        <f t="shared" ref="QKK93" si="3000">SUM(QKK94:QKK95)</f>
        <v>0</v>
      </c>
      <c r="QKL93" s="35">
        <f t="shared" ref="QKL93" si="3001">SUM(QKL94:QKL95)</f>
        <v>0</v>
      </c>
      <c r="QKM93" s="35">
        <f t="shared" ref="QKM93" si="3002">SUM(QKM94:QKM95)</f>
        <v>0</v>
      </c>
      <c r="QKN93" s="35"/>
      <c r="QKO93" s="86" t="s">
        <v>244</v>
      </c>
      <c r="QKP93" s="87" t="s">
        <v>250</v>
      </c>
      <c r="QKQ93" s="88"/>
      <c r="QKR93" s="89"/>
      <c r="QKS93" s="89"/>
      <c r="QKT93" s="90"/>
      <c r="QKU93" s="36"/>
      <c r="QKV93" s="37"/>
      <c r="QKW93" s="33"/>
      <c r="QKX93" s="34"/>
      <c r="QKY93" s="34"/>
      <c r="QKZ93" s="35">
        <f t="shared" ref="QKZ93" si="3003">SUM(QKZ94:QKZ95)</f>
        <v>0</v>
      </c>
      <c r="QLA93" s="35">
        <f t="shared" ref="QLA93" si="3004">SUM(QLA94:QLA95)</f>
        <v>0</v>
      </c>
      <c r="QLB93" s="35">
        <f t="shared" ref="QLB93" si="3005">SUM(QLB94:QLB95)</f>
        <v>0</v>
      </c>
      <c r="QLC93" s="35">
        <f t="shared" ref="QLC93" si="3006">SUM(QLC94:QLC95)</f>
        <v>0</v>
      </c>
      <c r="QLD93" s="35"/>
      <c r="QLE93" s="86" t="s">
        <v>244</v>
      </c>
      <c r="QLF93" s="87" t="s">
        <v>250</v>
      </c>
      <c r="QLG93" s="88"/>
      <c r="QLH93" s="89"/>
      <c r="QLI93" s="89"/>
      <c r="QLJ93" s="90"/>
      <c r="QLK93" s="36"/>
      <c r="QLL93" s="37"/>
      <c r="QLM93" s="33"/>
      <c r="QLN93" s="34"/>
      <c r="QLO93" s="34"/>
      <c r="QLP93" s="35">
        <f t="shared" ref="QLP93" si="3007">SUM(QLP94:QLP95)</f>
        <v>0</v>
      </c>
      <c r="QLQ93" s="35">
        <f t="shared" ref="QLQ93" si="3008">SUM(QLQ94:QLQ95)</f>
        <v>0</v>
      </c>
      <c r="QLR93" s="35">
        <f t="shared" ref="QLR93" si="3009">SUM(QLR94:QLR95)</f>
        <v>0</v>
      </c>
      <c r="QLS93" s="35">
        <f t="shared" ref="QLS93" si="3010">SUM(QLS94:QLS95)</f>
        <v>0</v>
      </c>
      <c r="QLT93" s="35"/>
      <c r="QLU93" s="86" t="s">
        <v>244</v>
      </c>
      <c r="QLV93" s="87" t="s">
        <v>250</v>
      </c>
      <c r="QLW93" s="88"/>
      <c r="QLX93" s="89"/>
      <c r="QLY93" s="89"/>
      <c r="QLZ93" s="90"/>
      <c r="QMA93" s="36"/>
      <c r="QMB93" s="37"/>
      <c r="QMC93" s="33"/>
      <c r="QMD93" s="34"/>
      <c r="QME93" s="34"/>
      <c r="QMF93" s="35">
        <f t="shared" ref="QMF93" si="3011">SUM(QMF94:QMF95)</f>
        <v>0</v>
      </c>
      <c r="QMG93" s="35">
        <f t="shared" ref="QMG93" si="3012">SUM(QMG94:QMG95)</f>
        <v>0</v>
      </c>
      <c r="QMH93" s="35">
        <f t="shared" ref="QMH93" si="3013">SUM(QMH94:QMH95)</f>
        <v>0</v>
      </c>
      <c r="QMI93" s="35">
        <f t="shared" ref="QMI93" si="3014">SUM(QMI94:QMI95)</f>
        <v>0</v>
      </c>
      <c r="QMJ93" s="35"/>
      <c r="QMK93" s="86" t="s">
        <v>244</v>
      </c>
      <c r="QML93" s="87" t="s">
        <v>250</v>
      </c>
      <c r="QMM93" s="88"/>
      <c r="QMN93" s="89"/>
      <c r="QMO93" s="89"/>
      <c r="QMP93" s="90"/>
      <c r="QMQ93" s="36"/>
      <c r="QMR93" s="37"/>
      <c r="QMS93" s="33"/>
      <c r="QMT93" s="34"/>
      <c r="QMU93" s="34"/>
      <c r="QMV93" s="35">
        <f t="shared" ref="QMV93" si="3015">SUM(QMV94:QMV95)</f>
        <v>0</v>
      </c>
      <c r="QMW93" s="35">
        <f t="shared" ref="QMW93" si="3016">SUM(QMW94:QMW95)</f>
        <v>0</v>
      </c>
      <c r="QMX93" s="35">
        <f t="shared" ref="QMX93" si="3017">SUM(QMX94:QMX95)</f>
        <v>0</v>
      </c>
      <c r="QMY93" s="35">
        <f t="shared" ref="QMY93" si="3018">SUM(QMY94:QMY95)</f>
        <v>0</v>
      </c>
      <c r="QMZ93" s="35"/>
      <c r="QNA93" s="86" t="s">
        <v>244</v>
      </c>
      <c r="QNB93" s="87" t="s">
        <v>250</v>
      </c>
      <c r="QNC93" s="88"/>
      <c r="QND93" s="89"/>
      <c r="QNE93" s="89"/>
      <c r="QNF93" s="90"/>
      <c r="QNG93" s="36"/>
      <c r="QNH93" s="37"/>
      <c r="QNI93" s="33"/>
      <c r="QNJ93" s="34"/>
      <c r="QNK93" s="34"/>
      <c r="QNL93" s="35">
        <f t="shared" ref="QNL93" si="3019">SUM(QNL94:QNL95)</f>
        <v>0</v>
      </c>
      <c r="QNM93" s="35">
        <f t="shared" ref="QNM93" si="3020">SUM(QNM94:QNM95)</f>
        <v>0</v>
      </c>
      <c r="QNN93" s="35">
        <f t="shared" ref="QNN93" si="3021">SUM(QNN94:QNN95)</f>
        <v>0</v>
      </c>
      <c r="QNO93" s="35">
        <f t="shared" ref="QNO93" si="3022">SUM(QNO94:QNO95)</f>
        <v>0</v>
      </c>
      <c r="QNP93" s="35"/>
      <c r="QNQ93" s="86" t="s">
        <v>244</v>
      </c>
      <c r="QNR93" s="87" t="s">
        <v>250</v>
      </c>
      <c r="QNS93" s="88"/>
      <c r="QNT93" s="89"/>
      <c r="QNU93" s="89"/>
      <c r="QNV93" s="90"/>
      <c r="QNW93" s="36"/>
      <c r="QNX93" s="37"/>
      <c r="QNY93" s="33"/>
      <c r="QNZ93" s="34"/>
      <c r="QOA93" s="34"/>
      <c r="QOB93" s="35">
        <f t="shared" ref="QOB93" si="3023">SUM(QOB94:QOB95)</f>
        <v>0</v>
      </c>
      <c r="QOC93" s="35">
        <f t="shared" ref="QOC93" si="3024">SUM(QOC94:QOC95)</f>
        <v>0</v>
      </c>
      <c r="QOD93" s="35">
        <f t="shared" ref="QOD93" si="3025">SUM(QOD94:QOD95)</f>
        <v>0</v>
      </c>
      <c r="QOE93" s="35">
        <f t="shared" ref="QOE93" si="3026">SUM(QOE94:QOE95)</f>
        <v>0</v>
      </c>
      <c r="QOF93" s="35"/>
      <c r="QOG93" s="86" t="s">
        <v>244</v>
      </c>
      <c r="QOH93" s="87" t="s">
        <v>250</v>
      </c>
      <c r="QOI93" s="88"/>
      <c r="QOJ93" s="89"/>
      <c r="QOK93" s="89"/>
      <c r="QOL93" s="90"/>
      <c r="QOM93" s="36"/>
      <c r="QON93" s="37"/>
      <c r="QOO93" s="33"/>
      <c r="QOP93" s="34"/>
      <c r="QOQ93" s="34"/>
      <c r="QOR93" s="35">
        <f t="shared" ref="QOR93" si="3027">SUM(QOR94:QOR95)</f>
        <v>0</v>
      </c>
      <c r="QOS93" s="35">
        <f t="shared" ref="QOS93" si="3028">SUM(QOS94:QOS95)</f>
        <v>0</v>
      </c>
      <c r="QOT93" s="35">
        <f t="shared" ref="QOT93" si="3029">SUM(QOT94:QOT95)</f>
        <v>0</v>
      </c>
      <c r="QOU93" s="35">
        <f t="shared" ref="QOU93" si="3030">SUM(QOU94:QOU95)</f>
        <v>0</v>
      </c>
      <c r="QOV93" s="35"/>
      <c r="QOW93" s="86" t="s">
        <v>244</v>
      </c>
      <c r="QOX93" s="87" t="s">
        <v>250</v>
      </c>
      <c r="QOY93" s="88"/>
      <c r="QOZ93" s="89"/>
      <c r="QPA93" s="89"/>
      <c r="QPB93" s="90"/>
      <c r="QPC93" s="36"/>
      <c r="QPD93" s="37"/>
      <c r="QPE93" s="33"/>
      <c r="QPF93" s="34"/>
      <c r="QPG93" s="34"/>
      <c r="QPH93" s="35">
        <f t="shared" ref="QPH93" si="3031">SUM(QPH94:QPH95)</f>
        <v>0</v>
      </c>
      <c r="QPI93" s="35">
        <f t="shared" ref="QPI93" si="3032">SUM(QPI94:QPI95)</f>
        <v>0</v>
      </c>
      <c r="QPJ93" s="35">
        <f t="shared" ref="QPJ93" si="3033">SUM(QPJ94:QPJ95)</f>
        <v>0</v>
      </c>
      <c r="QPK93" s="35">
        <f t="shared" ref="QPK93" si="3034">SUM(QPK94:QPK95)</f>
        <v>0</v>
      </c>
      <c r="QPL93" s="35"/>
      <c r="QPM93" s="86" t="s">
        <v>244</v>
      </c>
      <c r="QPN93" s="87" t="s">
        <v>250</v>
      </c>
      <c r="QPO93" s="88"/>
      <c r="QPP93" s="89"/>
      <c r="QPQ93" s="89"/>
      <c r="QPR93" s="90"/>
      <c r="QPS93" s="36"/>
      <c r="QPT93" s="37"/>
      <c r="QPU93" s="33"/>
      <c r="QPV93" s="34"/>
      <c r="QPW93" s="34"/>
      <c r="QPX93" s="35">
        <f t="shared" ref="QPX93" si="3035">SUM(QPX94:QPX95)</f>
        <v>0</v>
      </c>
      <c r="QPY93" s="35">
        <f t="shared" ref="QPY93" si="3036">SUM(QPY94:QPY95)</f>
        <v>0</v>
      </c>
      <c r="QPZ93" s="35">
        <f t="shared" ref="QPZ93" si="3037">SUM(QPZ94:QPZ95)</f>
        <v>0</v>
      </c>
      <c r="QQA93" s="35">
        <f t="shared" ref="QQA93" si="3038">SUM(QQA94:QQA95)</f>
        <v>0</v>
      </c>
      <c r="QQB93" s="35"/>
      <c r="QQC93" s="86" t="s">
        <v>244</v>
      </c>
      <c r="QQD93" s="87" t="s">
        <v>250</v>
      </c>
      <c r="QQE93" s="88"/>
      <c r="QQF93" s="89"/>
      <c r="QQG93" s="89"/>
      <c r="QQH93" s="90"/>
      <c r="QQI93" s="36"/>
      <c r="QQJ93" s="37"/>
      <c r="QQK93" s="33"/>
      <c r="QQL93" s="34"/>
      <c r="QQM93" s="34"/>
      <c r="QQN93" s="35">
        <f t="shared" ref="QQN93" si="3039">SUM(QQN94:QQN95)</f>
        <v>0</v>
      </c>
      <c r="QQO93" s="35">
        <f t="shared" ref="QQO93" si="3040">SUM(QQO94:QQO95)</f>
        <v>0</v>
      </c>
      <c r="QQP93" s="35">
        <f t="shared" ref="QQP93" si="3041">SUM(QQP94:QQP95)</f>
        <v>0</v>
      </c>
      <c r="QQQ93" s="35">
        <f t="shared" ref="QQQ93" si="3042">SUM(QQQ94:QQQ95)</f>
        <v>0</v>
      </c>
      <c r="QQR93" s="35"/>
      <c r="QQS93" s="86" t="s">
        <v>244</v>
      </c>
      <c r="QQT93" s="87" t="s">
        <v>250</v>
      </c>
      <c r="QQU93" s="88"/>
      <c r="QQV93" s="89"/>
      <c r="QQW93" s="89"/>
      <c r="QQX93" s="90"/>
      <c r="QQY93" s="36"/>
      <c r="QQZ93" s="37"/>
      <c r="QRA93" s="33"/>
      <c r="QRB93" s="34"/>
      <c r="QRC93" s="34"/>
      <c r="QRD93" s="35">
        <f t="shared" ref="QRD93" si="3043">SUM(QRD94:QRD95)</f>
        <v>0</v>
      </c>
      <c r="QRE93" s="35">
        <f t="shared" ref="QRE93" si="3044">SUM(QRE94:QRE95)</f>
        <v>0</v>
      </c>
      <c r="QRF93" s="35">
        <f t="shared" ref="QRF93" si="3045">SUM(QRF94:QRF95)</f>
        <v>0</v>
      </c>
      <c r="QRG93" s="35">
        <f t="shared" ref="QRG93" si="3046">SUM(QRG94:QRG95)</f>
        <v>0</v>
      </c>
      <c r="QRH93" s="35"/>
      <c r="QRI93" s="86" t="s">
        <v>244</v>
      </c>
      <c r="QRJ93" s="87" t="s">
        <v>250</v>
      </c>
      <c r="QRK93" s="88"/>
      <c r="QRL93" s="89"/>
      <c r="QRM93" s="89"/>
      <c r="QRN93" s="90"/>
      <c r="QRO93" s="36"/>
      <c r="QRP93" s="37"/>
      <c r="QRQ93" s="33"/>
      <c r="QRR93" s="34"/>
      <c r="QRS93" s="34"/>
      <c r="QRT93" s="35">
        <f t="shared" ref="QRT93" si="3047">SUM(QRT94:QRT95)</f>
        <v>0</v>
      </c>
      <c r="QRU93" s="35">
        <f t="shared" ref="QRU93" si="3048">SUM(QRU94:QRU95)</f>
        <v>0</v>
      </c>
      <c r="QRV93" s="35">
        <f t="shared" ref="QRV93" si="3049">SUM(QRV94:QRV95)</f>
        <v>0</v>
      </c>
      <c r="QRW93" s="35">
        <f t="shared" ref="QRW93" si="3050">SUM(QRW94:QRW95)</f>
        <v>0</v>
      </c>
      <c r="QRX93" s="35"/>
      <c r="QRY93" s="86" t="s">
        <v>244</v>
      </c>
      <c r="QRZ93" s="87" t="s">
        <v>250</v>
      </c>
      <c r="QSA93" s="88"/>
      <c r="QSB93" s="89"/>
      <c r="QSC93" s="89"/>
      <c r="QSD93" s="90"/>
      <c r="QSE93" s="36"/>
      <c r="QSF93" s="37"/>
      <c r="QSG93" s="33"/>
      <c r="QSH93" s="34"/>
      <c r="QSI93" s="34"/>
      <c r="QSJ93" s="35">
        <f t="shared" ref="QSJ93" si="3051">SUM(QSJ94:QSJ95)</f>
        <v>0</v>
      </c>
      <c r="QSK93" s="35">
        <f t="shared" ref="QSK93" si="3052">SUM(QSK94:QSK95)</f>
        <v>0</v>
      </c>
      <c r="QSL93" s="35">
        <f t="shared" ref="QSL93" si="3053">SUM(QSL94:QSL95)</f>
        <v>0</v>
      </c>
      <c r="QSM93" s="35">
        <f t="shared" ref="QSM93" si="3054">SUM(QSM94:QSM95)</f>
        <v>0</v>
      </c>
      <c r="QSN93" s="35"/>
      <c r="QSO93" s="86" t="s">
        <v>244</v>
      </c>
      <c r="QSP93" s="87" t="s">
        <v>250</v>
      </c>
      <c r="QSQ93" s="88"/>
      <c r="QSR93" s="89"/>
      <c r="QSS93" s="89"/>
      <c r="QST93" s="90"/>
      <c r="QSU93" s="36"/>
      <c r="QSV93" s="37"/>
      <c r="QSW93" s="33"/>
      <c r="QSX93" s="34"/>
      <c r="QSY93" s="34"/>
      <c r="QSZ93" s="35">
        <f t="shared" ref="QSZ93" si="3055">SUM(QSZ94:QSZ95)</f>
        <v>0</v>
      </c>
      <c r="QTA93" s="35">
        <f t="shared" ref="QTA93" si="3056">SUM(QTA94:QTA95)</f>
        <v>0</v>
      </c>
      <c r="QTB93" s="35">
        <f t="shared" ref="QTB93" si="3057">SUM(QTB94:QTB95)</f>
        <v>0</v>
      </c>
      <c r="QTC93" s="35">
        <f t="shared" ref="QTC93" si="3058">SUM(QTC94:QTC95)</f>
        <v>0</v>
      </c>
      <c r="QTD93" s="35"/>
      <c r="QTE93" s="86" t="s">
        <v>244</v>
      </c>
      <c r="QTF93" s="87" t="s">
        <v>250</v>
      </c>
      <c r="QTG93" s="88"/>
      <c r="QTH93" s="89"/>
      <c r="QTI93" s="89"/>
      <c r="QTJ93" s="90"/>
      <c r="QTK93" s="36"/>
      <c r="QTL93" s="37"/>
      <c r="QTM93" s="33"/>
      <c r="QTN93" s="34"/>
      <c r="QTO93" s="34"/>
      <c r="QTP93" s="35">
        <f t="shared" ref="QTP93" si="3059">SUM(QTP94:QTP95)</f>
        <v>0</v>
      </c>
      <c r="QTQ93" s="35">
        <f t="shared" ref="QTQ93" si="3060">SUM(QTQ94:QTQ95)</f>
        <v>0</v>
      </c>
      <c r="QTR93" s="35">
        <f t="shared" ref="QTR93" si="3061">SUM(QTR94:QTR95)</f>
        <v>0</v>
      </c>
      <c r="QTS93" s="35">
        <f t="shared" ref="QTS93" si="3062">SUM(QTS94:QTS95)</f>
        <v>0</v>
      </c>
      <c r="QTT93" s="35"/>
      <c r="QTU93" s="86" t="s">
        <v>244</v>
      </c>
      <c r="QTV93" s="87" t="s">
        <v>250</v>
      </c>
      <c r="QTW93" s="88"/>
      <c r="QTX93" s="89"/>
      <c r="QTY93" s="89"/>
      <c r="QTZ93" s="90"/>
      <c r="QUA93" s="36"/>
      <c r="QUB93" s="37"/>
      <c r="QUC93" s="33"/>
      <c r="QUD93" s="34"/>
      <c r="QUE93" s="34"/>
      <c r="QUF93" s="35">
        <f t="shared" ref="QUF93" si="3063">SUM(QUF94:QUF95)</f>
        <v>0</v>
      </c>
      <c r="QUG93" s="35">
        <f t="shared" ref="QUG93" si="3064">SUM(QUG94:QUG95)</f>
        <v>0</v>
      </c>
      <c r="QUH93" s="35">
        <f t="shared" ref="QUH93" si="3065">SUM(QUH94:QUH95)</f>
        <v>0</v>
      </c>
      <c r="QUI93" s="35">
        <f t="shared" ref="QUI93" si="3066">SUM(QUI94:QUI95)</f>
        <v>0</v>
      </c>
      <c r="QUJ93" s="35"/>
      <c r="QUK93" s="86" t="s">
        <v>244</v>
      </c>
      <c r="QUL93" s="87" t="s">
        <v>250</v>
      </c>
      <c r="QUM93" s="88"/>
      <c r="QUN93" s="89"/>
      <c r="QUO93" s="89"/>
      <c r="QUP93" s="90"/>
      <c r="QUQ93" s="36"/>
      <c r="QUR93" s="37"/>
      <c r="QUS93" s="33"/>
      <c r="QUT93" s="34"/>
      <c r="QUU93" s="34"/>
      <c r="QUV93" s="35">
        <f t="shared" ref="QUV93" si="3067">SUM(QUV94:QUV95)</f>
        <v>0</v>
      </c>
      <c r="QUW93" s="35">
        <f t="shared" ref="QUW93" si="3068">SUM(QUW94:QUW95)</f>
        <v>0</v>
      </c>
      <c r="QUX93" s="35">
        <f t="shared" ref="QUX93" si="3069">SUM(QUX94:QUX95)</f>
        <v>0</v>
      </c>
      <c r="QUY93" s="35">
        <f t="shared" ref="QUY93" si="3070">SUM(QUY94:QUY95)</f>
        <v>0</v>
      </c>
      <c r="QUZ93" s="35"/>
      <c r="QVA93" s="86" t="s">
        <v>244</v>
      </c>
      <c r="QVB93" s="87" t="s">
        <v>250</v>
      </c>
      <c r="QVC93" s="88"/>
      <c r="QVD93" s="89"/>
      <c r="QVE93" s="89"/>
      <c r="QVF93" s="90"/>
      <c r="QVG93" s="36"/>
      <c r="QVH93" s="37"/>
      <c r="QVI93" s="33"/>
      <c r="QVJ93" s="34"/>
      <c r="QVK93" s="34"/>
      <c r="QVL93" s="35">
        <f t="shared" ref="QVL93" si="3071">SUM(QVL94:QVL95)</f>
        <v>0</v>
      </c>
      <c r="QVM93" s="35">
        <f t="shared" ref="QVM93" si="3072">SUM(QVM94:QVM95)</f>
        <v>0</v>
      </c>
      <c r="QVN93" s="35">
        <f t="shared" ref="QVN93" si="3073">SUM(QVN94:QVN95)</f>
        <v>0</v>
      </c>
      <c r="QVO93" s="35">
        <f t="shared" ref="QVO93" si="3074">SUM(QVO94:QVO95)</f>
        <v>0</v>
      </c>
      <c r="QVP93" s="35"/>
      <c r="QVQ93" s="86" t="s">
        <v>244</v>
      </c>
      <c r="QVR93" s="87" t="s">
        <v>250</v>
      </c>
      <c r="QVS93" s="88"/>
      <c r="QVT93" s="89"/>
      <c r="QVU93" s="89"/>
      <c r="QVV93" s="90"/>
      <c r="QVW93" s="36"/>
      <c r="QVX93" s="37"/>
      <c r="QVY93" s="33"/>
      <c r="QVZ93" s="34"/>
      <c r="QWA93" s="34"/>
      <c r="QWB93" s="35">
        <f t="shared" ref="QWB93" si="3075">SUM(QWB94:QWB95)</f>
        <v>0</v>
      </c>
      <c r="QWC93" s="35">
        <f t="shared" ref="QWC93" si="3076">SUM(QWC94:QWC95)</f>
        <v>0</v>
      </c>
      <c r="QWD93" s="35">
        <f t="shared" ref="QWD93" si="3077">SUM(QWD94:QWD95)</f>
        <v>0</v>
      </c>
      <c r="QWE93" s="35">
        <f t="shared" ref="QWE93" si="3078">SUM(QWE94:QWE95)</f>
        <v>0</v>
      </c>
      <c r="QWF93" s="35"/>
      <c r="QWG93" s="86" t="s">
        <v>244</v>
      </c>
      <c r="QWH93" s="87" t="s">
        <v>250</v>
      </c>
      <c r="QWI93" s="88"/>
      <c r="QWJ93" s="89"/>
      <c r="QWK93" s="89"/>
      <c r="QWL93" s="90"/>
      <c r="QWM93" s="36"/>
      <c r="QWN93" s="37"/>
      <c r="QWO93" s="33"/>
      <c r="QWP93" s="34"/>
      <c r="QWQ93" s="34"/>
      <c r="QWR93" s="35">
        <f t="shared" ref="QWR93" si="3079">SUM(QWR94:QWR95)</f>
        <v>0</v>
      </c>
      <c r="QWS93" s="35">
        <f t="shared" ref="QWS93" si="3080">SUM(QWS94:QWS95)</f>
        <v>0</v>
      </c>
      <c r="QWT93" s="35">
        <f t="shared" ref="QWT93" si="3081">SUM(QWT94:QWT95)</f>
        <v>0</v>
      </c>
      <c r="QWU93" s="35">
        <f t="shared" ref="QWU93" si="3082">SUM(QWU94:QWU95)</f>
        <v>0</v>
      </c>
      <c r="QWV93" s="35"/>
      <c r="QWW93" s="86" t="s">
        <v>244</v>
      </c>
      <c r="QWX93" s="87" t="s">
        <v>250</v>
      </c>
      <c r="QWY93" s="88"/>
      <c r="QWZ93" s="89"/>
      <c r="QXA93" s="89"/>
      <c r="QXB93" s="90"/>
      <c r="QXC93" s="36"/>
      <c r="QXD93" s="37"/>
      <c r="QXE93" s="33"/>
      <c r="QXF93" s="34"/>
      <c r="QXG93" s="34"/>
      <c r="QXH93" s="35">
        <f t="shared" ref="QXH93" si="3083">SUM(QXH94:QXH95)</f>
        <v>0</v>
      </c>
      <c r="QXI93" s="35">
        <f t="shared" ref="QXI93" si="3084">SUM(QXI94:QXI95)</f>
        <v>0</v>
      </c>
      <c r="QXJ93" s="35">
        <f t="shared" ref="QXJ93" si="3085">SUM(QXJ94:QXJ95)</f>
        <v>0</v>
      </c>
      <c r="QXK93" s="35">
        <f t="shared" ref="QXK93" si="3086">SUM(QXK94:QXK95)</f>
        <v>0</v>
      </c>
      <c r="QXL93" s="35"/>
      <c r="QXM93" s="86" t="s">
        <v>244</v>
      </c>
      <c r="QXN93" s="87" t="s">
        <v>250</v>
      </c>
      <c r="QXO93" s="88"/>
      <c r="QXP93" s="89"/>
      <c r="QXQ93" s="89"/>
      <c r="QXR93" s="90"/>
      <c r="QXS93" s="36"/>
      <c r="QXT93" s="37"/>
      <c r="QXU93" s="33"/>
      <c r="QXV93" s="34"/>
      <c r="QXW93" s="34"/>
      <c r="QXX93" s="35">
        <f t="shared" ref="QXX93" si="3087">SUM(QXX94:QXX95)</f>
        <v>0</v>
      </c>
      <c r="QXY93" s="35">
        <f t="shared" ref="QXY93" si="3088">SUM(QXY94:QXY95)</f>
        <v>0</v>
      </c>
      <c r="QXZ93" s="35">
        <f t="shared" ref="QXZ93" si="3089">SUM(QXZ94:QXZ95)</f>
        <v>0</v>
      </c>
      <c r="QYA93" s="35">
        <f t="shared" ref="QYA93" si="3090">SUM(QYA94:QYA95)</f>
        <v>0</v>
      </c>
      <c r="QYB93" s="35"/>
      <c r="QYC93" s="86" t="s">
        <v>244</v>
      </c>
      <c r="QYD93" s="87" t="s">
        <v>250</v>
      </c>
      <c r="QYE93" s="88"/>
      <c r="QYF93" s="89"/>
      <c r="QYG93" s="89"/>
      <c r="QYH93" s="90"/>
      <c r="QYI93" s="36"/>
      <c r="QYJ93" s="37"/>
      <c r="QYK93" s="33"/>
      <c r="QYL93" s="34"/>
      <c r="QYM93" s="34"/>
      <c r="QYN93" s="35">
        <f t="shared" ref="QYN93" si="3091">SUM(QYN94:QYN95)</f>
        <v>0</v>
      </c>
      <c r="QYO93" s="35">
        <f t="shared" ref="QYO93" si="3092">SUM(QYO94:QYO95)</f>
        <v>0</v>
      </c>
      <c r="QYP93" s="35">
        <f t="shared" ref="QYP93" si="3093">SUM(QYP94:QYP95)</f>
        <v>0</v>
      </c>
      <c r="QYQ93" s="35">
        <f t="shared" ref="QYQ93" si="3094">SUM(QYQ94:QYQ95)</f>
        <v>0</v>
      </c>
      <c r="QYR93" s="35"/>
      <c r="QYS93" s="86" t="s">
        <v>244</v>
      </c>
      <c r="QYT93" s="87" t="s">
        <v>250</v>
      </c>
      <c r="QYU93" s="88"/>
      <c r="QYV93" s="89"/>
      <c r="QYW93" s="89"/>
      <c r="QYX93" s="90"/>
      <c r="QYY93" s="36"/>
      <c r="QYZ93" s="37"/>
      <c r="QZA93" s="33"/>
      <c r="QZB93" s="34"/>
      <c r="QZC93" s="34"/>
      <c r="QZD93" s="35">
        <f t="shared" ref="QZD93" si="3095">SUM(QZD94:QZD95)</f>
        <v>0</v>
      </c>
      <c r="QZE93" s="35">
        <f t="shared" ref="QZE93" si="3096">SUM(QZE94:QZE95)</f>
        <v>0</v>
      </c>
      <c r="QZF93" s="35">
        <f t="shared" ref="QZF93" si="3097">SUM(QZF94:QZF95)</f>
        <v>0</v>
      </c>
      <c r="QZG93" s="35">
        <f t="shared" ref="QZG93" si="3098">SUM(QZG94:QZG95)</f>
        <v>0</v>
      </c>
      <c r="QZH93" s="35"/>
      <c r="QZI93" s="86" t="s">
        <v>244</v>
      </c>
      <c r="QZJ93" s="87" t="s">
        <v>250</v>
      </c>
      <c r="QZK93" s="88"/>
      <c r="QZL93" s="89"/>
      <c r="QZM93" s="89"/>
      <c r="QZN93" s="90"/>
      <c r="QZO93" s="36"/>
      <c r="QZP93" s="37"/>
      <c r="QZQ93" s="33"/>
      <c r="QZR93" s="34"/>
      <c r="QZS93" s="34"/>
      <c r="QZT93" s="35">
        <f t="shared" ref="QZT93" si="3099">SUM(QZT94:QZT95)</f>
        <v>0</v>
      </c>
      <c r="QZU93" s="35">
        <f t="shared" ref="QZU93" si="3100">SUM(QZU94:QZU95)</f>
        <v>0</v>
      </c>
      <c r="QZV93" s="35">
        <f t="shared" ref="QZV93" si="3101">SUM(QZV94:QZV95)</f>
        <v>0</v>
      </c>
      <c r="QZW93" s="35">
        <f t="shared" ref="QZW93" si="3102">SUM(QZW94:QZW95)</f>
        <v>0</v>
      </c>
      <c r="QZX93" s="35"/>
      <c r="QZY93" s="86" t="s">
        <v>244</v>
      </c>
      <c r="QZZ93" s="87" t="s">
        <v>250</v>
      </c>
      <c r="RAA93" s="88"/>
      <c r="RAB93" s="89"/>
      <c r="RAC93" s="89"/>
      <c r="RAD93" s="90"/>
      <c r="RAE93" s="36"/>
      <c r="RAF93" s="37"/>
      <c r="RAG93" s="33"/>
      <c r="RAH93" s="34"/>
      <c r="RAI93" s="34"/>
      <c r="RAJ93" s="35">
        <f t="shared" ref="RAJ93" si="3103">SUM(RAJ94:RAJ95)</f>
        <v>0</v>
      </c>
      <c r="RAK93" s="35">
        <f t="shared" ref="RAK93" si="3104">SUM(RAK94:RAK95)</f>
        <v>0</v>
      </c>
      <c r="RAL93" s="35">
        <f t="shared" ref="RAL93" si="3105">SUM(RAL94:RAL95)</f>
        <v>0</v>
      </c>
      <c r="RAM93" s="35">
        <f t="shared" ref="RAM93" si="3106">SUM(RAM94:RAM95)</f>
        <v>0</v>
      </c>
      <c r="RAN93" s="35"/>
      <c r="RAO93" s="86" t="s">
        <v>244</v>
      </c>
      <c r="RAP93" s="87" t="s">
        <v>250</v>
      </c>
      <c r="RAQ93" s="88"/>
      <c r="RAR93" s="89"/>
      <c r="RAS93" s="89"/>
      <c r="RAT93" s="90"/>
      <c r="RAU93" s="36"/>
      <c r="RAV93" s="37"/>
      <c r="RAW93" s="33"/>
      <c r="RAX93" s="34"/>
      <c r="RAY93" s="34"/>
      <c r="RAZ93" s="35">
        <f t="shared" ref="RAZ93" si="3107">SUM(RAZ94:RAZ95)</f>
        <v>0</v>
      </c>
      <c r="RBA93" s="35">
        <f t="shared" ref="RBA93" si="3108">SUM(RBA94:RBA95)</f>
        <v>0</v>
      </c>
      <c r="RBB93" s="35">
        <f t="shared" ref="RBB93" si="3109">SUM(RBB94:RBB95)</f>
        <v>0</v>
      </c>
      <c r="RBC93" s="35">
        <f t="shared" ref="RBC93" si="3110">SUM(RBC94:RBC95)</f>
        <v>0</v>
      </c>
      <c r="RBD93" s="35"/>
      <c r="RBE93" s="86" t="s">
        <v>244</v>
      </c>
      <c r="RBF93" s="87" t="s">
        <v>250</v>
      </c>
      <c r="RBG93" s="88"/>
      <c r="RBH93" s="89"/>
      <c r="RBI93" s="89"/>
      <c r="RBJ93" s="90"/>
      <c r="RBK93" s="36"/>
      <c r="RBL93" s="37"/>
      <c r="RBM93" s="33"/>
      <c r="RBN93" s="34"/>
      <c r="RBO93" s="34"/>
      <c r="RBP93" s="35">
        <f t="shared" ref="RBP93" si="3111">SUM(RBP94:RBP95)</f>
        <v>0</v>
      </c>
      <c r="RBQ93" s="35">
        <f t="shared" ref="RBQ93" si="3112">SUM(RBQ94:RBQ95)</f>
        <v>0</v>
      </c>
      <c r="RBR93" s="35">
        <f t="shared" ref="RBR93" si="3113">SUM(RBR94:RBR95)</f>
        <v>0</v>
      </c>
      <c r="RBS93" s="35">
        <f t="shared" ref="RBS93" si="3114">SUM(RBS94:RBS95)</f>
        <v>0</v>
      </c>
      <c r="RBT93" s="35"/>
      <c r="RBU93" s="86" t="s">
        <v>244</v>
      </c>
      <c r="RBV93" s="87" t="s">
        <v>250</v>
      </c>
      <c r="RBW93" s="88"/>
      <c r="RBX93" s="89"/>
      <c r="RBY93" s="89"/>
      <c r="RBZ93" s="90"/>
      <c r="RCA93" s="36"/>
      <c r="RCB93" s="37"/>
      <c r="RCC93" s="33"/>
      <c r="RCD93" s="34"/>
      <c r="RCE93" s="34"/>
      <c r="RCF93" s="35">
        <f t="shared" ref="RCF93" si="3115">SUM(RCF94:RCF95)</f>
        <v>0</v>
      </c>
      <c r="RCG93" s="35">
        <f t="shared" ref="RCG93" si="3116">SUM(RCG94:RCG95)</f>
        <v>0</v>
      </c>
      <c r="RCH93" s="35">
        <f t="shared" ref="RCH93" si="3117">SUM(RCH94:RCH95)</f>
        <v>0</v>
      </c>
      <c r="RCI93" s="35">
        <f t="shared" ref="RCI93" si="3118">SUM(RCI94:RCI95)</f>
        <v>0</v>
      </c>
      <c r="RCJ93" s="35"/>
      <c r="RCK93" s="86" t="s">
        <v>244</v>
      </c>
      <c r="RCL93" s="87" t="s">
        <v>250</v>
      </c>
      <c r="RCM93" s="88"/>
      <c r="RCN93" s="89"/>
      <c r="RCO93" s="89"/>
      <c r="RCP93" s="90"/>
      <c r="RCQ93" s="36"/>
      <c r="RCR93" s="37"/>
      <c r="RCS93" s="33"/>
      <c r="RCT93" s="34"/>
      <c r="RCU93" s="34"/>
      <c r="RCV93" s="35">
        <f t="shared" ref="RCV93" si="3119">SUM(RCV94:RCV95)</f>
        <v>0</v>
      </c>
      <c r="RCW93" s="35">
        <f t="shared" ref="RCW93" si="3120">SUM(RCW94:RCW95)</f>
        <v>0</v>
      </c>
      <c r="RCX93" s="35">
        <f t="shared" ref="RCX93" si="3121">SUM(RCX94:RCX95)</f>
        <v>0</v>
      </c>
      <c r="RCY93" s="35">
        <f t="shared" ref="RCY93" si="3122">SUM(RCY94:RCY95)</f>
        <v>0</v>
      </c>
      <c r="RCZ93" s="35"/>
      <c r="RDA93" s="86" t="s">
        <v>244</v>
      </c>
      <c r="RDB93" s="87" t="s">
        <v>250</v>
      </c>
      <c r="RDC93" s="88"/>
      <c r="RDD93" s="89"/>
      <c r="RDE93" s="89"/>
      <c r="RDF93" s="90"/>
      <c r="RDG93" s="36"/>
      <c r="RDH93" s="37"/>
      <c r="RDI93" s="33"/>
      <c r="RDJ93" s="34"/>
      <c r="RDK93" s="34"/>
      <c r="RDL93" s="35">
        <f t="shared" ref="RDL93" si="3123">SUM(RDL94:RDL95)</f>
        <v>0</v>
      </c>
      <c r="RDM93" s="35">
        <f t="shared" ref="RDM93" si="3124">SUM(RDM94:RDM95)</f>
        <v>0</v>
      </c>
      <c r="RDN93" s="35">
        <f t="shared" ref="RDN93" si="3125">SUM(RDN94:RDN95)</f>
        <v>0</v>
      </c>
      <c r="RDO93" s="35">
        <f t="shared" ref="RDO93" si="3126">SUM(RDO94:RDO95)</f>
        <v>0</v>
      </c>
      <c r="RDP93" s="35"/>
      <c r="RDQ93" s="86" t="s">
        <v>244</v>
      </c>
      <c r="RDR93" s="87" t="s">
        <v>250</v>
      </c>
      <c r="RDS93" s="88"/>
      <c r="RDT93" s="89"/>
      <c r="RDU93" s="89"/>
      <c r="RDV93" s="90"/>
      <c r="RDW93" s="36"/>
      <c r="RDX93" s="37"/>
      <c r="RDY93" s="33"/>
      <c r="RDZ93" s="34"/>
      <c r="REA93" s="34"/>
      <c r="REB93" s="35">
        <f t="shared" ref="REB93" si="3127">SUM(REB94:REB95)</f>
        <v>0</v>
      </c>
      <c r="REC93" s="35">
        <f t="shared" ref="REC93" si="3128">SUM(REC94:REC95)</f>
        <v>0</v>
      </c>
      <c r="RED93" s="35">
        <f t="shared" ref="RED93" si="3129">SUM(RED94:RED95)</f>
        <v>0</v>
      </c>
      <c r="REE93" s="35">
        <f t="shared" ref="REE93" si="3130">SUM(REE94:REE95)</f>
        <v>0</v>
      </c>
      <c r="REF93" s="35"/>
      <c r="REG93" s="86" t="s">
        <v>244</v>
      </c>
      <c r="REH93" s="87" t="s">
        <v>250</v>
      </c>
      <c r="REI93" s="88"/>
      <c r="REJ93" s="89"/>
      <c r="REK93" s="89"/>
      <c r="REL93" s="90"/>
      <c r="REM93" s="36"/>
      <c r="REN93" s="37"/>
      <c r="REO93" s="33"/>
      <c r="REP93" s="34"/>
      <c r="REQ93" s="34"/>
      <c r="RER93" s="35">
        <f t="shared" ref="RER93" si="3131">SUM(RER94:RER95)</f>
        <v>0</v>
      </c>
      <c r="RES93" s="35">
        <f t="shared" ref="RES93" si="3132">SUM(RES94:RES95)</f>
        <v>0</v>
      </c>
      <c r="RET93" s="35">
        <f t="shared" ref="RET93" si="3133">SUM(RET94:RET95)</f>
        <v>0</v>
      </c>
      <c r="REU93" s="35">
        <f t="shared" ref="REU93" si="3134">SUM(REU94:REU95)</f>
        <v>0</v>
      </c>
      <c r="REV93" s="35"/>
      <c r="REW93" s="86" t="s">
        <v>244</v>
      </c>
      <c r="REX93" s="87" t="s">
        <v>250</v>
      </c>
      <c r="REY93" s="88"/>
      <c r="REZ93" s="89"/>
      <c r="RFA93" s="89"/>
      <c r="RFB93" s="90"/>
      <c r="RFC93" s="36"/>
      <c r="RFD93" s="37"/>
      <c r="RFE93" s="33"/>
      <c r="RFF93" s="34"/>
      <c r="RFG93" s="34"/>
      <c r="RFH93" s="35">
        <f t="shared" ref="RFH93" si="3135">SUM(RFH94:RFH95)</f>
        <v>0</v>
      </c>
      <c r="RFI93" s="35">
        <f t="shared" ref="RFI93" si="3136">SUM(RFI94:RFI95)</f>
        <v>0</v>
      </c>
      <c r="RFJ93" s="35">
        <f t="shared" ref="RFJ93" si="3137">SUM(RFJ94:RFJ95)</f>
        <v>0</v>
      </c>
      <c r="RFK93" s="35">
        <f t="shared" ref="RFK93" si="3138">SUM(RFK94:RFK95)</f>
        <v>0</v>
      </c>
      <c r="RFL93" s="35"/>
      <c r="RFM93" s="86" t="s">
        <v>244</v>
      </c>
      <c r="RFN93" s="87" t="s">
        <v>250</v>
      </c>
      <c r="RFO93" s="88"/>
      <c r="RFP93" s="89"/>
      <c r="RFQ93" s="89"/>
      <c r="RFR93" s="90"/>
      <c r="RFS93" s="36"/>
      <c r="RFT93" s="37"/>
      <c r="RFU93" s="33"/>
      <c r="RFV93" s="34"/>
      <c r="RFW93" s="34"/>
      <c r="RFX93" s="35">
        <f t="shared" ref="RFX93" si="3139">SUM(RFX94:RFX95)</f>
        <v>0</v>
      </c>
      <c r="RFY93" s="35">
        <f t="shared" ref="RFY93" si="3140">SUM(RFY94:RFY95)</f>
        <v>0</v>
      </c>
      <c r="RFZ93" s="35">
        <f t="shared" ref="RFZ93" si="3141">SUM(RFZ94:RFZ95)</f>
        <v>0</v>
      </c>
      <c r="RGA93" s="35">
        <f t="shared" ref="RGA93" si="3142">SUM(RGA94:RGA95)</f>
        <v>0</v>
      </c>
      <c r="RGB93" s="35"/>
      <c r="RGC93" s="86" t="s">
        <v>244</v>
      </c>
      <c r="RGD93" s="87" t="s">
        <v>250</v>
      </c>
      <c r="RGE93" s="88"/>
      <c r="RGF93" s="89"/>
      <c r="RGG93" s="89"/>
      <c r="RGH93" s="90"/>
      <c r="RGI93" s="36"/>
      <c r="RGJ93" s="37"/>
      <c r="RGK93" s="33"/>
      <c r="RGL93" s="34"/>
      <c r="RGM93" s="34"/>
      <c r="RGN93" s="35">
        <f t="shared" ref="RGN93" si="3143">SUM(RGN94:RGN95)</f>
        <v>0</v>
      </c>
      <c r="RGO93" s="35">
        <f t="shared" ref="RGO93" si="3144">SUM(RGO94:RGO95)</f>
        <v>0</v>
      </c>
      <c r="RGP93" s="35">
        <f t="shared" ref="RGP93" si="3145">SUM(RGP94:RGP95)</f>
        <v>0</v>
      </c>
      <c r="RGQ93" s="35">
        <f t="shared" ref="RGQ93" si="3146">SUM(RGQ94:RGQ95)</f>
        <v>0</v>
      </c>
      <c r="RGR93" s="35"/>
      <c r="RGS93" s="86" t="s">
        <v>244</v>
      </c>
      <c r="RGT93" s="87" t="s">
        <v>250</v>
      </c>
      <c r="RGU93" s="88"/>
      <c r="RGV93" s="89"/>
      <c r="RGW93" s="89"/>
      <c r="RGX93" s="90"/>
      <c r="RGY93" s="36"/>
      <c r="RGZ93" s="37"/>
      <c r="RHA93" s="33"/>
      <c r="RHB93" s="34"/>
      <c r="RHC93" s="34"/>
      <c r="RHD93" s="35">
        <f t="shared" ref="RHD93" si="3147">SUM(RHD94:RHD95)</f>
        <v>0</v>
      </c>
      <c r="RHE93" s="35">
        <f t="shared" ref="RHE93" si="3148">SUM(RHE94:RHE95)</f>
        <v>0</v>
      </c>
      <c r="RHF93" s="35">
        <f t="shared" ref="RHF93" si="3149">SUM(RHF94:RHF95)</f>
        <v>0</v>
      </c>
      <c r="RHG93" s="35">
        <f t="shared" ref="RHG93" si="3150">SUM(RHG94:RHG95)</f>
        <v>0</v>
      </c>
      <c r="RHH93" s="35"/>
      <c r="RHI93" s="86" t="s">
        <v>244</v>
      </c>
      <c r="RHJ93" s="87" t="s">
        <v>250</v>
      </c>
      <c r="RHK93" s="88"/>
      <c r="RHL93" s="89"/>
      <c r="RHM93" s="89"/>
      <c r="RHN93" s="90"/>
      <c r="RHO93" s="36"/>
      <c r="RHP93" s="37"/>
      <c r="RHQ93" s="33"/>
      <c r="RHR93" s="34"/>
      <c r="RHS93" s="34"/>
      <c r="RHT93" s="35">
        <f t="shared" ref="RHT93" si="3151">SUM(RHT94:RHT95)</f>
        <v>0</v>
      </c>
      <c r="RHU93" s="35">
        <f t="shared" ref="RHU93" si="3152">SUM(RHU94:RHU95)</f>
        <v>0</v>
      </c>
      <c r="RHV93" s="35">
        <f t="shared" ref="RHV93" si="3153">SUM(RHV94:RHV95)</f>
        <v>0</v>
      </c>
      <c r="RHW93" s="35">
        <f t="shared" ref="RHW93" si="3154">SUM(RHW94:RHW95)</f>
        <v>0</v>
      </c>
      <c r="RHX93" s="35"/>
      <c r="RHY93" s="86" t="s">
        <v>244</v>
      </c>
      <c r="RHZ93" s="87" t="s">
        <v>250</v>
      </c>
      <c r="RIA93" s="88"/>
      <c r="RIB93" s="89"/>
      <c r="RIC93" s="89"/>
      <c r="RID93" s="90"/>
      <c r="RIE93" s="36"/>
      <c r="RIF93" s="37"/>
      <c r="RIG93" s="33"/>
      <c r="RIH93" s="34"/>
      <c r="RII93" s="34"/>
      <c r="RIJ93" s="35">
        <f t="shared" ref="RIJ93" si="3155">SUM(RIJ94:RIJ95)</f>
        <v>0</v>
      </c>
      <c r="RIK93" s="35">
        <f t="shared" ref="RIK93" si="3156">SUM(RIK94:RIK95)</f>
        <v>0</v>
      </c>
      <c r="RIL93" s="35">
        <f t="shared" ref="RIL93" si="3157">SUM(RIL94:RIL95)</f>
        <v>0</v>
      </c>
      <c r="RIM93" s="35">
        <f t="shared" ref="RIM93" si="3158">SUM(RIM94:RIM95)</f>
        <v>0</v>
      </c>
      <c r="RIN93" s="35"/>
      <c r="RIO93" s="86" t="s">
        <v>244</v>
      </c>
      <c r="RIP93" s="87" t="s">
        <v>250</v>
      </c>
      <c r="RIQ93" s="88"/>
      <c r="RIR93" s="89"/>
      <c r="RIS93" s="89"/>
      <c r="RIT93" s="90"/>
      <c r="RIU93" s="36"/>
      <c r="RIV93" s="37"/>
      <c r="RIW93" s="33"/>
      <c r="RIX93" s="34"/>
      <c r="RIY93" s="34"/>
      <c r="RIZ93" s="35">
        <f t="shared" ref="RIZ93" si="3159">SUM(RIZ94:RIZ95)</f>
        <v>0</v>
      </c>
      <c r="RJA93" s="35">
        <f t="shared" ref="RJA93" si="3160">SUM(RJA94:RJA95)</f>
        <v>0</v>
      </c>
      <c r="RJB93" s="35">
        <f t="shared" ref="RJB93" si="3161">SUM(RJB94:RJB95)</f>
        <v>0</v>
      </c>
      <c r="RJC93" s="35">
        <f t="shared" ref="RJC93" si="3162">SUM(RJC94:RJC95)</f>
        <v>0</v>
      </c>
      <c r="RJD93" s="35"/>
      <c r="RJE93" s="86" t="s">
        <v>244</v>
      </c>
      <c r="RJF93" s="87" t="s">
        <v>250</v>
      </c>
      <c r="RJG93" s="88"/>
      <c r="RJH93" s="89"/>
      <c r="RJI93" s="89"/>
      <c r="RJJ93" s="90"/>
      <c r="RJK93" s="36"/>
      <c r="RJL93" s="37"/>
      <c r="RJM93" s="33"/>
      <c r="RJN93" s="34"/>
      <c r="RJO93" s="34"/>
      <c r="RJP93" s="35">
        <f t="shared" ref="RJP93" si="3163">SUM(RJP94:RJP95)</f>
        <v>0</v>
      </c>
      <c r="RJQ93" s="35">
        <f t="shared" ref="RJQ93" si="3164">SUM(RJQ94:RJQ95)</f>
        <v>0</v>
      </c>
      <c r="RJR93" s="35">
        <f t="shared" ref="RJR93" si="3165">SUM(RJR94:RJR95)</f>
        <v>0</v>
      </c>
      <c r="RJS93" s="35">
        <f t="shared" ref="RJS93" si="3166">SUM(RJS94:RJS95)</f>
        <v>0</v>
      </c>
      <c r="RJT93" s="35"/>
      <c r="RJU93" s="86" t="s">
        <v>244</v>
      </c>
      <c r="RJV93" s="87" t="s">
        <v>250</v>
      </c>
      <c r="RJW93" s="88"/>
      <c r="RJX93" s="89"/>
      <c r="RJY93" s="89"/>
      <c r="RJZ93" s="90"/>
      <c r="RKA93" s="36"/>
      <c r="RKB93" s="37"/>
      <c r="RKC93" s="33"/>
      <c r="RKD93" s="34"/>
      <c r="RKE93" s="34"/>
      <c r="RKF93" s="35">
        <f t="shared" ref="RKF93" si="3167">SUM(RKF94:RKF95)</f>
        <v>0</v>
      </c>
      <c r="RKG93" s="35">
        <f t="shared" ref="RKG93" si="3168">SUM(RKG94:RKG95)</f>
        <v>0</v>
      </c>
      <c r="RKH93" s="35">
        <f t="shared" ref="RKH93" si="3169">SUM(RKH94:RKH95)</f>
        <v>0</v>
      </c>
      <c r="RKI93" s="35">
        <f t="shared" ref="RKI93" si="3170">SUM(RKI94:RKI95)</f>
        <v>0</v>
      </c>
      <c r="RKJ93" s="35"/>
      <c r="RKK93" s="86" t="s">
        <v>244</v>
      </c>
      <c r="RKL93" s="87" t="s">
        <v>250</v>
      </c>
      <c r="RKM93" s="88"/>
      <c r="RKN93" s="89"/>
      <c r="RKO93" s="89"/>
      <c r="RKP93" s="90"/>
      <c r="RKQ93" s="36"/>
      <c r="RKR93" s="37"/>
      <c r="RKS93" s="33"/>
      <c r="RKT93" s="34"/>
      <c r="RKU93" s="34"/>
      <c r="RKV93" s="35">
        <f t="shared" ref="RKV93" si="3171">SUM(RKV94:RKV95)</f>
        <v>0</v>
      </c>
      <c r="RKW93" s="35">
        <f t="shared" ref="RKW93" si="3172">SUM(RKW94:RKW95)</f>
        <v>0</v>
      </c>
      <c r="RKX93" s="35">
        <f t="shared" ref="RKX93" si="3173">SUM(RKX94:RKX95)</f>
        <v>0</v>
      </c>
      <c r="RKY93" s="35">
        <f t="shared" ref="RKY93" si="3174">SUM(RKY94:RKY95)</f>
        <v>0</v>
      </c>
      <c r="RKZ93" s="35"/>
      <c r="RLA93" s="86" t="s">
        <v>244</v>
      </c>
      <c r="RLB93" s="87" t="s">
        <v>250</v>
      </c>
      <c r="RLC93" s="88"/>
      <c r="RLD93" s="89"/>
      <c r="RLE93" s="89"/>
      <c r="RLF93" s="90"/>
      <c r="RLG93" s="36"/>
      <c r="RLH93" s="37"/>
      <c r="RLI93" s="33"/>
      <c r="RLJ93" s="34"/>
      <c r="RLK93" s="34"/>
      <c r="RLL93" s="35">
        <f t="shared" ref="RLL93" si="3175">SUM(RLL94:RLL95)</f>
        <v>0</v>
      </c>
      <c r="RLM93" s="35">
        <f t="shared" ref="RLM93" si="3176">SUM(RLM94:RLM95)</f>
        <v>0</v>
      </c>
      <c r="RLN93" s="35">
        <f t="shared" ref="RLN93" si="3177">SUM(RLN94:RLN95)</f>
        <v>0</v>
      </c>
      <c r="RLO93" s="35">
        <f t="shared" ref="RLO93" si="3178">SUM(RLO94:RLO95)</f>
        <v>0</v>
      </c>
      <c r="RLP93" s="35"/>
      <c r="RLQ93" s="86" t="s">
        <v>244</v>
      </c>
      <c r="RLR93" s="87" t="s">
        <v>250</v>
      </c>
      <c r="RLS93" s="88"/>
      <c r="RLT93" s="89"/>
      <c r="RLU93" s="89"/>
      <c r="RLV93" s="90"/>
      <c r="RLW93" s="36"/>
      <c r="RLX93" s="37"/>
      <c r="RLY93" s="33"/>
      <c r="RLZ93" s="34"/>
      <c r="RMA93" s="34"/>
      <c r="RMB93" s="35">
        <f t="shared" ref="RMB93" si="3179">SUM(RMB94:RMB95)</f>
        <v>0</v>
      </c>
      <c r="RMC93" s="35">
        <f t="shared" ref="RMC93" si="3180">SUM(RMC94:RMC95)</f>
        <v>0</v>
      </c>
      <c r="RMD93" s="35">
        <f t="shared" ref="RMD93" si="3181">SUM(RMD94:RMD95)</f>
        <v>0</v>
      </c>
      <c r="RME93" s="35">
        <f t="shared" ref="RME93" si="3182">SUM(RME94:RME95)</f>
        <v>0</v>
      </c>
      <c r="RMF93" s="35"/>
      <c r="RMG93" s="86" t="s">
        <v>244</v>
      </c>
      <c r="RMH93" s="87" t="s">
        <v>250</v>
      </c>
      <c r="RMI93" s="88"/>
      <c r="RMJ93" s="89"/>
      <c r="RMK93" s="89"/>
      <c r="RML93" s="90"/>
      <c r="RMM93" s="36"/>
      <c r="RMN93" s="37"/>
      <c r="RMO93" s="33"/>
      <c r="RMP93" s="34"/>
      <c r="RMQ93" s="34"/>
      <c r="RMR93" s="35">
        <f t="shared" ref="RMR93" si="3183">SUM(RMR94:RMR95)</f>
        <v>0</v>
      </c>
      <c r="RMS93" s="35">
        <f t="shared" ref="RMS93" si="3184">SUM(RMS94:RMS95)</f>
        <v>0</v>
      </c>
      <c r="RMT93" s="35">
        <f t="shared" ref="RMT93" si="3185">SUM(RMT94:RMT95)</f>
        <v>0</v>
      </c>
      <c r="RMU93" s="35">
        <f t="shared" ref="RMU93" si="3186">SUM(RMU94:RMU95)</f>
        <v>0</v>
      </c>
      <c r="RMV93" s="35"/>
      <c r="RMW93" s="86" t="s">
        <v>244</v>
      </c>
      <c r="RMX93" s="87" t="s">
        <v>250</v>
      </c>
      <c r="RMY93" s="88"/>
      <c r="RMZ93" s="89"/>
      <c r="RNA93" s="89"/>
      <c r="RNB93" s="90"/>
      <c r="RNC93" s="36"/>
      <c r="RND93" s="37"/>
      <c r="RNE93" s="33"/>
      <c r="RNF93" s="34"/>
      <c r="RNG93" s="34"/>
      <c r="RNH93" s="35">
        <f t="shared" ref="RNH93" si="3187">SUM(RNH94:RNH95)</f>
        <v>0</v>
      </c>
      <c r="RNI93" s="35">
        <f t="shared" ref="RNI93" si="3188">SUM(RNI94:RNI95)</f>
        <v>0</v>
      </c>
      <c r="RNJ93" s="35">
        <f t="shared" ref="RNJ93" si="3189">SUM(RNJ94:RNJ95)</f>
        <v>0</v>
      </c>
      <c r="RNK93" s="35">
        <f t="shared" ref="RNK93" si="3190">SUM(RNK94:RNK95)</f>
        <v>0</v>
      </c>
      <c r="RNL93" s="35"/>
      <c r="RNM93" s="86" t="s">
        <v>244</v>
      </c>
      <c r="RNN93" s="87" t="s">
        <v>250</v>
      </c>
      <c r="RNO93" s="88"/>
      <c r="RNP93" s="89"/>
      <c r="RNQ93" s="89"/>
      <c r="RNR93" s="90"/>
      <c r="RNS93" s="36"/>
      <c r="RNT93" s="37"/>
      <c r="RNU93" s="33"/>
      <c r="RNV93" s="34"/>
      <c r="RNW93" s="34"/>
      <c r="RNX93" s="35">
        <f t="shared" ref="RNX93" si="3191">SUM(RNX94:RNX95)</f>
        <v>0</v>
      </c>
      <c r="RNY93" s="35">
        <f t="shared" ref="RNY93" si="3192">SUM(RNY94:RNY95)</f>
        <v>0</v>
      </c>
      <c r="RNZ93" s="35">
        <f t="shared" ref="RNZ93" si="3193">SUM(RNZ94:RNZ95)</f>
        <v>0</v>
      </c>
      <c r="ROA93" s="35">
        <f t="shared" ref="ROA93" si="3194">SUM(ROA94:ROA95)</f>
        <v>0</v>
      </c>
      <c r="ROB93" s="35"/>
      <c r="ROC93" s="86" t="s">
        <v>244</v>
      </c>
      <c r="ROD93" s="87" t="s">
        <v>250</v>
      </c>
      <c r="ROE93" s="88"/>
      <c r="ROF93" s="89"/>
      <c r="ROG93" s="89"/>
      <c r="ROH93" s="90"/>
      <c r="ROI93" s="36"/>
      <c r="ROJ93" s="37"/>
      <c r="ROK93" s="33"/>
      <c r="ROL93" s="34"/>
      <c r="ROM93" s="34"/>
      <c r="RON93" s="35">
        <f t="shared" ref="RON93" si="3195">SUM(RON94:RON95)</f>
        <v>0</v>
      </c>
      <c r="ROO93" s="35">
        <f t="shared" ref="ROO93" si="3196">SUM(ROO94:ROO95)</f>
        <v>0</v>
      </c>
      <c r="ROP93" s="35">
        <f t="shared" ref="ROP93" si="3197">SUM(ROP94:ROP95)</f>
        <v>0</v>
      </c>
      <c r="ROQ93" s="35">
        <f t="shared" ref="ROQ93" si="3198">SUM(ROQ94:ROQ95)</f>
        <v>0</v>
      </c>
      <c r="ROR93" s="35"/>
      <c r="ROS93" s="86" t="s">
        <v>244</v>
      </c>
      <c r="ROT93" s="87" t="s">
        <v>250</v>
      </c>
      <c r="ROU93" s="88"/>
      <c r="ROV93" s="89"/>
      <c r="ROW93" s="89"/>
      <c r="ROX93" s="90"/>
      <c r="ROY93" s="36"/>
      <c r="ROZ93" s="37"/>
      <c r="RPA93" s="33"/>
      <c r="RPB93" s="34"/>
      <c r="RPC93" s="34"/>
      <c r="RPD93" s="35">
        <f t="shared" ref="RPD93" si="3199">SUM(RPD94:RPD95)</f>
        <v>0</v>
      </c>
      <c r="RPE93" s="35">
        <f t="shared" ref="RPE93" si="3200">SUM(RPE94:RPE95)</f>
        <v>0</v>
      </c>
      <c r="RPF93" s="35">
        <f t="shared" ref="RPF93" si="3201">SUM(RPF94:RPF95)</f>
        <v>0</v>
      </c>
      <c r="RPG93" s="35">
        <f t="shared" ref="RPG93" si="3202">SUM(RPG94:RPG95)</f>
        <v>0</v>
      </c>
      <c r="RPH93" s="35"/>
      <c r="RPI93" s="86" t="s">
        <v>244</v>
      </c>
      <c r="RPJ93" s="87" t="s">
        <v>250</v>
      </c>
      <c r="RPK93" s="88"/>
      <c r="RPL93" s="89"/>
      <c r="RPM93" s="89"/>
      <c r="RPN93" s="90"/>
      <c r="RPO93" s="36"/>
      <c r="RPP93" s="37"/>
      <c r="RPQ93" s="33"/>
      <c r="RPR93" s="34"/>
      <c r="RPS93" s="34"/>
      <c r="RPT93" s="35">
        <f t="shared" ref="RPT93" si="3203">SUM(RPT94:RPT95)</f>
        <v>0</v>
      </c>
      <c r="RPU93" s="35">
        <f t="shared" ref="RPU93" si="3204">SUM(RPU94:RPU95)</f>
        <v>0</v>
      </c>
      <c r="RPV93" s="35">
        <f t="shared" ref="RPV93" si="3205">SUM(RPV94:RPV95)</f>
        <v>0</v>
      </c>
      <c r="RPW93" s="35">
        <f t="shared" ref="RPW93" si="3206">SUM(RPW94:RPW95)</f>
        <v>0</v>
      </c>
      <c r="RPX93" s="35"/>
      <c r="RPY93" s="86" t="s">
        <v>244</v>
      </c>
      <c r="RPZ93" s="87" t="s">
        <v>250</v>
      </c>
      <c r="RQA93" s="88"/>
      <c r="RQB93" s="89"/>
      <c r="RQC93" s="89"/>
      <c r="RQD93" s="90"/>
      <c r="RQE93" s="36"/>
      <c r="RQF93" s="37"/>
      <c r="RQG93" s="33"/>
      <c r="RQH93" s="34"/>
      <c r="RQI93" s="34"/>
      <c r="RQJ93" s="35">
        <f t="shared" ref="RQJ93" si="3207">SUM(RQJ94:RQJ95)</f>
        <v>0</v>
      </c>
      <c r="RQK93" s="35">
        <f t="shared" ref="RQK93" si="3208">SUM(RQK94:RQK95)</f>
        <v>0</v>
      </c>
      <c r="RQL93" s="35">
        <f t="shared" ref="RQL93" si="3209">SUM(RQL94:RQL95)</f>
        <v>0</v>
      </c>
      <c r="RQM93" s="35">
        <f t="shared" ref="RQM93" si="3210">SUM(RQM94:RQM95)</f>
        <v>0</v>
      </c>
      <c r="RQN93" s="35"/>
      <c r="RQO93" s="86" t="s">
        <v>244</v>
      </c>
      <c r="RQP93" s="87" t="s">
        <v>250</v>
      </c>
      <c r="RQQ93" s="88"/>
      <c r="RQR93" s="89"/>
      <c r="RQS93" s="89"/>
      <c r="RQT93" s="90"/>
      <c r="RQU93" s="36"/>
      <c r="RQV93" s="37"/>
      <c r="RQW93" s="33"/>
      <c r="RQX93" s="34"/>
      <c r="RQY93" s="34"/>
      <c r="RQZ93" s="35">
        <f t="shared" ref="RQZ93" si="3211">SUM(RQZ94:RQZ95)</f>
        <v>0</v>
      </c>
      <c r="RRA93" s="35">
        <f t="shared" ref="RRA93" si="3212">SUM(RRA94:RRA95)</f>
        <v>0</v>
      </c>
      <c r="RRB93" s="35">
        <f t="shared" ref="RRB93" si="3213">SUM(RRB94:RRB95)</f>
        <v>0</v>
      </c>
      <c r="RRC93" s="35">
        <f t="shared" ref="RRC93" si="3214">SUM(RRC94:RRC95)</f>
        <v>0</v>
      </c>
      <c r="RRD93" s="35"/>
      <c r="RRE93" s="86" t="s">
        <v>244</v>
      </c>
      <c r="RRF93" s="87" t="s">
        <v>250</v>
      </c>
      <c r="RRG93" s="88"/>
      <c r="RRH93" s="89"/>
      <c r="RRI93" s="89"/>
      <c r="RRJ93" s="90"/>
      <c r="RRK93" s="36"/>
      <c r="RRL93" s="37"/>
      <c r="RRM93" s="33"/>
      <c r="RRN93" s="34"/>
      <c r="RRO93" s="34"/>
      <c r="RRP93" s="35">
        <f t="shared" ref="RRP93" si="3215">SUM(RRP94:RRP95)</f>
        <v>0</v>
      </c>
      <c r="RRQ93" s="35">
        <f t="shared" ref="RRQ93" si="3216">SUM(RRQ94:RRQ95)</f>
        <v>0</v>
      </c>
      <c r="RRR93" s="35">
        <f t="shared" ref="RRR93" si="3217">SUM(RRR94:RRR95)</f>
        <v>0</v>
      </c>
      <c r="RRS93" s="35">
        <f t="shared" ref="RRS93" si="3218">SUM(RRS94:RRS95)</f>
        <v>0</v>
      </c>
      <c r="RRT93" s="35"/>
      <c r="RRU93" s="86" t="s">
        <v>244</v>
      </c>
      <c r="RRV93" s="87" t="s">
        <v>250</v>
      </c>
      <c r="RRW93" s="88"/>
      <c r="RRX93" s="89"/>
      <c r="RRY93" s="89"/>
      <c r="RRZ93" s="90"/>
      <c r="RSA93" s="36"/>
      <c r="RSB93" s="37"/>
      <c r="RSC93" s="33"/>
      <c r="RSD93" s="34"/>
      <c r="RSE93" s="34"/>
      <c r="RSF93" s="35">
        <f t="shared" ref="RSF93" si="3219">SUM(RSF94:RSF95)</f>
        <v>0</v>
      </c>
      <c r="RSG93" s="35">
        <f t="shared" ref="RSG93" si="3220">SUM(RSG94:RSG95)</f>
        <v>0</v>
      </c>
      <c r="RSH93" s="35">
        <f t="shared" ref="RSH93" si="3221">SUM(RSH94:RSH95)</f>
        <v>0</v>
      </c>
      <c r="RSI93" s="35">
        <f t="shared" ref="RSI93" si="3222">SUM(RSI94:RSI95)</f>
        <v>0</v>
      </c>
      <c r="RSJ93" s="35"/>
      <c r="RSK93" s="86" t="s">
        <v>244</v>
      </c>
      <c r="RSL93" s="87" t="s">
        <v>250</v>
      </c>
      <c r="RSM93" s="88"/>
      <c r="RSN93" s="89"/>
      <c r="RSO93" s="89"/>
      <c r="RSP93" s="90"/>
      <c r="RSQ93" s="36"/>
      <c r="RSR93" s="37"/>
      <c r="RSS93" s="33"/>
      <c r="RST93" s="34"/>
      <c r="RSU93" s="34"/>
      <c r="RSV93" s="35">
        <f t="shared" ref="RSV93" si="3223">SUM(RSV94:RSV95)</f>
        <v>0</v>
      </c>
      <c r="RSW93" s="35">
        <f t="shared" ref="RSW93" si="3224">SUM(RSW94:RSW95)</f>
        <v>0</v>
      </c>
      <c r="RSX93" s="35">
        <f t="shared" ref="RSX93" si="3225">SUM(RSX94:RSX95)</f>
        <v>0</v>
      </c>
      <c r="RSY93" s="35">
        <f t="shared" ref="RSY93" si="3226">SUM(RSY94:RSY95)</f>
        <v>0</v>
      </c>
      <c r="RSZ93" s="35"/>
      <c r="RTA93" s="86" t="s">
        <v>244</v>
      </c>
      <c r="RTB93" s="87" t="s">
        <v>250</v>
      </c>
      <c r="RTC93" s="88"/>
      <c r="RTD93" s="89"/>
      <c r="RTE93" s="89"/>
      <c r="RTF93" s="90"/>
      <c r="RTG93" s="36"/>
      <c r="RTH93" s="37"/>
      <c r="RTI93" s="33"/>
      <c r="RTJ93" s="34"/>
      <c r="RTK93" s="34"/>
      <c r="RTL93" s="35">
        <f t="shared" ref="RTL93" si="3227">SUM(RTL94:RTL95)</f>
        <v>0</v>
      </c>
      <c r="RTM93" s="35">
        <f t="shared" ref="RTM93" si="3228">SUM(RTM94:RTM95)</f>
        <v>0</v>
      </c>
      <c r="RTN93" s="35">
        <f t="shared" ref="RTN93" si="3229">SUM(RTN94:RTN95)</f>
        <v>0</v>
      </c>
      <c r="RTO93" s="35">
        <f t="shared" ref="RTO93" si="3230">SUM(RTO94:RTO95)</f>
        <v>0</v>
      </c>
      <c r="RTP93" s="35"/>
      <c r="RTQ93" s="86" t="s">
        <v>244</v>
      </c>
      <c r="RTR93" s="87" t="s">
        <v>250</v>
      </c>
      <c r="RTS93" s="88"/>
      <c r="RTT93" s="89"/>
      <c r="RTU93" s="89"/>
      <c r="RTV93" s="90"/>
      <c r="RTW93" s="36"/>
      <c r="RTX93" s="37"/>
      <c r="RTY93" s="33"/>
      <c r="RTZ93" s="34"/>
      <c r="RUA93" s="34"/>
      <c r="RUB93" s="35">
        <f t="shared" ref="RUB93" si="3231">SUM(RUB94:RUB95)</f>
        <v>0</v>
      </c>
      <c r="RUC93" s="35">
        <f t="shared" ref="RUC93" si="3232">SUM(RUC94:RUC95)</f>
        <v>0</v>
      </c>
      <c r="RUD93" s="35">
        <f t="shared" ref="RUD93" si="3233">SUM(RUD94:RUD95)</f>
        <v>0</v>
      </c>
      <c r="RUE93" s="35">
        <f t="shared" ref="RUE93" si="3234">SUM(RUE94:RUE95)</f>
        <v>0</v>
      </c>
      <c r="RUF93" s="35"/>
      <c r="RUG93" s="86" t="s">
        <v>244</v>
      </c>
      <c r="RUH93" s="87" t="s">
        <v>250</v>
      </c>
      <c r="RUI93" s="88"/>
      <c r="RUJ93" s="89"/>
      <c r="RUK93" s="89"/>
      <c r="RUL93" s="90"/>
      <c r="RUM93" s="36"/>
      <c r="RUN93" s="37"/>
      <c r="RUO93" s="33"/>
      <c r="RUP93" s="34"/>
      <c r="RUQ93" s="34"/>
      <c r="RUR93" s="35">
        <f t="shared" ref="RUR93" si="3235">SUM(RUR94:RUR95)</f>
        <v>0</v>
      </c>
      <c r="RUS93" s="35">
        <f t="shared" ref="RUS93" si="3236">SUM(RUS94:RUS95)</f>
        <v>0</v>
      </c>
      <c r="RUT93" s="35">
        <f t="shared" ref="RUT93" si="3237">SUM(RUT94:RUT95)</f>
        <v>0</v>
      </c>
      <c r="RUU93" s="35">
        <f t="shared" ref="RUU93" si="3238">SUM(RUU94:RUU95)</f>
        <v>0</v>
      </c>
      <c r="RUV93" s="35"/>
      <c r="RUW93" s="86" t="s">
        <v>244</v>
      </c>
      <c r="RUX93" s="87" t="s">
        <v>250</v>
      </c>
      <c r="RUY93" s="88"/>
      <c r="RUZ93" s="89"/>
      <c r="RVA93" s="89"/>
      <c r="RVB93" s="90"/>
      <c r="RVC93" s="36"/>
      <c r="RVD93" s="37"/>
      <c r="RVE93" s="33"/>
      <c r="RVF93" s="34"/>
      <c r="RVG93" s="34"/>
      <c r="RVH93" s="35">
        <f t="shared" ref="RVH93" si="3239">SUM(RVH94:RVH95)</f>
        <v>0</v>
      </c>
      <c r="RVI93" s="35">
        <f t="shared" ref="RVI93" si="3240">SUM(RVI94:RVI95)</f>
        <v>0</v>
      </c>
      <c r="RVJ93" s="35">
        <f t="shared" ref="RVJ93" si="3241">SUM(RVJ94:RVJ95)</f>
        <v>0</v>
      </c>
      <c r="RVK93" s="35">
        <f t="shared" ref="RVK93" si="3242">SUM(RVK94:RVK95)</f>
        <v>0</v>
      </c>
      <c r="RVL93" s="35"/>
      <c r="RVM93" s="86" t="s">
        <v>244</v>
      </c>
      <c r="RVN93" s="87" t="s">
        <v>250</v>
      </c>
      <c r="RVO93" s="88"/>
      <c r="RVP93" s="89"/>
      <c r="RVQ93" s="89"/>
      <c r="RVR93" s="90"/>
      <c r="RVS93" s="36"/>
      <c r="RVT93" s="37"/>
      <c r="RVU93" s="33"/>
      <c r="RVV93" s="34"/>
      <c r="RVW93" s="34"/>
      <c r="RVX93" s="35">
        <f t="shared" ref="RVX93" si="3243">SUM(RVX94:RVX95)</f>
        <v>0</v>
      </c>
      <c r="RVY93" s="35">
        <f t="shared" ref="RVY93" si="3244">SUM(RVY94:RVY95)</f>
        <v>0</v>
      </c>
      <c r="RVZ93" s="35">
        <f t="shared" ref="RVZ93" si="3245">SUM(RVZ94:RVZ95)</f>
        <v>0</v>
      </c>
      <c r="RWA93" s="35">
        <f t="shared" ref="RWA93" si="3246">SUM(RWA94:RWA95)</f>
        <v>0</v>
      </c>
      <c r="RWB93" s="35"/>
      <c r="RWC93" s="86" t="s">
        <v>244</v>
      </c>
      <c r="RWD93" s="87" t="s">
        <v>250</v>
      </c>
      <c r="RWE93" s="88"/>
      <c r="RWF93" s="89"/>
      <c r="RWG93" s="89"/>
      <c r="RWH93" s="90"/>
      <c r="RWI93" s="36"/>
      <c r="RWJ93" s="37"/>
      <c r="RWK93" s="33"/>
      <c r="RWL93" s="34"/>
      <c r="RWM93" s="34"/>
      <c r="RWN93" s="35">
        <f t="shared" ref="RWN93" si="3247">SUM(RWN94:RWN95)</f>
        <v>0</v>
      </c>
      <c r="RWO93" s="35">
        <f t="shared" ref="RWO93" si="3248">SUM(RWO94:RWO95)</f>
        <v>0</v>
      </c>
      <c r="RWP93" s="35">
        <f t="shared" ref="RWP93" si="3249">SUM(RWP94:RWP95)</f>
        <v>0</v>
      </c>
      <c r="RWQ93" s="35">
        <f t="shared" ref="RWQ93" si="3250">SUM(RWQ94:RWQ95)</f>
        <v>0</v>
      </c>
      <c r="RWR93" s="35"/>
      <c r="RWS93" s="86" t="s">
        <v>244</v>
      </c>
      <c r="RWT93" s="87" t="s">
        <v>250</v>
      </c>
      <c r="RWU93" s="88"/>
      <c r="RWV93" s="89"/>
      <c r="RWW93" s="89"/>
      <c r="RWX93" s="90"/>
      <c r="RWY93" s="36"/>
      <c r="RWZ93" s="37"/>
      <c r="RXA93" s="33"/>
      <c r="RXB93" s="34"/>
      <c r="RXC93" s="34"/>
      <c r="RXD93" s="35">
        <f t="shared" ref="RXD93" si="3251">SUM(RXD94:RXD95)</f>
        <v>0</v>
      </c>
      <c r="RXE93" s="35">
        <f t="shared" ref="RXE93" si="3252">SUM(RXE94:RXE95)</f>
        <v>0</v>
      </c>
      <c r="RXF93" s="35">
        <f t="shared" ref="RXF93" si="3253">SUM(RXF94:RXF95)</f>
        <v>0</v>
      </c>
      <c r="RXG93" s="35">
        <f t="shared" ref="RXG93" si="3254">SUM(RXG94:RXG95)</f>
        <v>0</v>
      </c>
      <c r="RXH93" s="35"/>
      <c r="RXI93" s="86" t="s">
        <v>244</v>
      </c>
      <c r="RXJ93" s="87" t="s">
        <v>250</v>
      </c>
      <c r="RXK93" s="88"/>
      <c r="RXL93" s="89"/>
      <c r="RXM93" s="89"/>
      <c r="RXN93" s="90"/>
      <c r="RXO93" s="36"/>
      <c r="RXP93" s="37"/>
      <c r="RXQ93" s="33"/>
      <c r="RXR93" s="34"/>
      <c r="RXS93" s="34"/>
      <c r="RXT93" s="35">
        <f t="shared" ref="RXT93" si="3255">SUM(RXT94:RXT95)</f>
        <v>0</v>
      </c>
      <c r="RXU93" s="35">
        <f t="shared" ref="RXU93" si="3256">SUM(RXU94:RXU95)</f>
        <v>0</v>
      </c>
      <c r="RXV93" s="35">
        <f t="shared" ref="RXV93" si="3257">SUM(RXV94:RXV95)</f>
        <v>0</v>
      </c>
      <c r="RXW93" s="35">
        <f t="shared" ref="RXW93" si="3258">SUM(RXW94:RXW95)</f>
        <v>0</v>
      </c>
      <c r="RXX93" s="35"/>
      <c r="RXY93" s="86" t="s">
        <v>244</v>
      </c>
      <c r="RXZ93" s="87" t="s">
        <v>250</v>
      </c>
      <c r="RYA93" s="88"/>
      <c r="RYB93" s="89"/>
      <c r="RYC93" s="89"/>
      <c r="RYD93" s="90"/>
      <c r="RYE93" s="36"/>
      <c r="RYF93" s="37"/>
      <c r="RYG93" s="33"/>
      <c r="RYH93" s="34"/>
      <c r="RYI93" s="34"/>
      <c r="RYJ93" s="35">
        <f t="shared" ref="RYJ93" si="3259">SUM(RYJ94:RYJ95)</f>
        <v>0</v>
      </c>
      <c r="RYK93" s="35">
        <f t="shared" ref="RYK93" si="3260">SUM(RYK94:RYK95)</f>
        <v>0</v>
      </c>
      <c r="RYL93" s="35">
        <f t="shared" ref="RYL93" si="3261">SUM(RYL94:RYL95)</f>
        <v>0</v>
      </c>
      <c r="RYM93" s="35">
        <f t="shared" ref="RYM93" si="3262">SUM(RYM94:RYM95)</f>
        <v>0</v>
      </c>
      <c r="RYN93" s="35"/>
      <c r="RYO93" s="86" t="s">
        <v>244</v>
      </c>
      <c r="RYP93" s="87" t="s">
        <v>250</v>
      </c>
      <c r="RYQ93" s="88"/>
      <c r="RYR93" s="89"/>
      <c r="RYS93" s="89"/>
      <c r="RYT93" s="90"/>
      <c r="RYU93" s="36"/>
      <c r="RYV93" s="37"/>
      <c r="RYW93" s="33"/>
      <c r="RYX93" s="34"/>
      <c r="RYY93" s="34"/>
      <c r="RYZ93" s="35">
        <f t="shared" ref="RYZ93" si="3263">SUM(RYZ94:RYZ95)</f>
        <v>0</v>
      </c>
      <c r="RZA93" s="35">
        <f t="shared" ref="RZA93" si="3264">SUM(RZA94:RZA95)</f>
        <v>0</v>
      </c>
      <c r="RZB93" s="35">
        <f t="shared" ref="RZB93" si="3265">SUM(RZB94:RZB95)</f>
        <v>0</v>
      </c>
      <c r="RZC93" s="35">
        <f t="shared" ref="RZC93" si="3266">SUM(RZC94:RZC95)</f>
        <v>0</v>
      </c>
      <c r="RZD93" s="35"/>
      <c r="RZE93" s="86" t="s">
        <v>244</v>
      </c>
      <c r="RZF93" s="87" t="s">
        <v>250</v>
      </c>
      <c r="RZG93" s="88"/>
      <c r="RZH93" s="89"/>
      <c r="RZI93" s="89"/>
      <c r="RZJ93" s="90"/>
      <c r="RZK93" s="36"/>
      <c r="RZL93" s="37"/>
      <c r="RZM93" s="33"/>
      <c r="RZN93" s="34"/>
      <c r="RZO93" s="34"/>
      <c r="RZP93" s="35">
        <f t="shared" ref="RZP93" si="3267">SUM(RZP94:RZP95)</f>
        <v>0</v>
      </c>
      <c r="RZQ93" s="35">
        <f t="shared" ref="RZQ93" si="3268">SUM(RZQ94:RZQ95)</f>
        <v>0</v>
      </c>
      <c r="RZR93" s="35">
        <f t="shared" ref="RZR93" si="3269">SUM(RZR94:RZR95)</f>
        <v>0</v>
      </c>
      <c r="RZS93" s="35">
        <f t="shared" ref="RZS93" si="3270">SUM(RZS94:RZS95)</f>
        <v>0</v>
      </c>
      <c r="RZT93" s="35"/>
      <c r="RZU93" s="86" t="s">
        <v>244</v>
      </c>
      <c r="RZV93" s="87" t="s">
        <v>250</v>
      </c>
      <c r="RZW93" s="88"/>
      <c r="RZX93" s="89"/>
      <c r="RZY93" s="89"/>
      <c r="RZZ93" s="90"/>
      <c r="SAA93" s="36"/>
      <c r="SAB93" s="37"/>
      <c r="SAC93" s="33"/>
      <c r="SAD93" s="34"/>
      <c r="SAE93" s="34"/>
      <c r="SAF93" s="35">
        <f t="shared" ref="SAF93" si="3271">SUM(SAF94:SAF95)</f>
        <v>0</v>
      </c>
      <c r="SAG93" s="35">
        <f t="shared" ref="SAG93" si="3272">SUM(SAG94:SAG95)</f>
        <v>0</v>
      </c>
      <c r="SAH93" s="35">
        <f t="shared" ref="SAH93" si="3273">SUM(SAH94:SAH95)</f>
        <v>0</v>
      </c>
      <c r="SAI93" s="35">
        <f t="shared" ref="SAI93" si="3274">SUM(SAI94:SAI95)</f>
        <v>0</v>
      </c>
      <c r="SAJ93" s="35"/>
      <c r="SAK93" s="86" t="s">
        <v>244</v>
      </c>
      <c r="SAL93" s="87" t="s">
        <v>250</v>
      </c>
      <c r="SAM93" s="88"/>
      <c r="SAN93" s="89"/>
      <c r="SAO93" s="89"/>
      <c r="SAP93" s="90"/>
      <c r="SAQ93" s="36"/>
      <c r="SAR93" s="37"/>
      <c r="SAS93" s="33"/>
      <c r="SAT93" s="34"/>
      <c r="SAU93" s="34"/>
      <c r="SAV93" s="35">
        <f t="shared" ref="SAV93" si="3275">SUM(SAV94:SAV95)</f>
        <v>0</v>
      </c>
      <c r="SAW93" s="35">
        <f t="shared" ref="SAW93" si="3276">SUM(SAW94:SAW95)</f>
        <v>0</v>
      </c>
      <c r="SAX93" s="35">
        <f t="shared" ref="SAX93" si="3277">SUM(SAX94:SAX95)</f>
        <v>0</v>
      </c>
      <c r="SAY93" s="35">
        <f t="shared" ref="SAY93" si="3278">SUM(SAY94:SAY95)</f>
        <v>0</v>
      </c>
      <c r="SAZ93" s="35"/>
      <c r="SBA93" s="86" t="s">
        <v>244</v>
      </c>
      <c r="SBB93" s="87" t="s">
        <v>250</v>
      </c>
      <c r="SBC93" s="88"/>
      <c r="SBD93" s="89"/>
      <c r="SBE93" s="89"/>
      <c r="SBF93" s="90"/>
      <c r="SBG93" s="36"/>
      <c r="SBH93" s="37"/>
      <c r="SBI93" s="33"/>
      <c r="SBJ93" s="34"/>
      <c r="SBK93" s="34"/>
      <c r="SBL93" s="35">
        <f t="shared" ref="SBL93" si="3279">SUM(SBL94:SBL95)</f>
        <v>0</v>
      </c>
      <c r="SBM93" s="35">
        <f t="shared" ref="SBM93" si="3280">SUM(SBM94:SBM95)</f>
        <v>0</v>
      </c>
      <c r="SBN93" s="35">
        <f t="shared" ref="SBN93" si="3281">SUM(SBN94:SBN95)</f>
        <v>0</v>
      </c>
      <c r="SBO93" s="35">
        <f t="shared" ref="SBO93" si="3282">SUM(SBO94:SBO95)</f>
        <v>0</v>
      </c>
      <c r="SBP93" s="35"/>
      <c r="SBQ93" s="86" t="s">
        <v>244</v>
      </c>
      <c r="SBR93" s="87" t="s">
        <v>250</v>
      </c>
      <c r="SBS93" s="88"/>
      <c r="SBT93" s="89"/>
      <c r="SBU93" s="89"/>
      <c r="SBV93" s="90"/>
      <c r="SBW93" s="36"/>
      <c r="SBX93" s="37"/>
      <c r="SBY93" s="33"/>
      <c r="SBZ93" s="34"/>
      <c r="SCA93" s="34"/>
      <c r="SCB93" s="35">
        <f t="shared" ref="SCB93" si="3283">SUM(SCB94:SCB95)</f>
        <v>0</v>
      </c>
      <c r="SCC93" s="35">
        <f t="shared" ref="SCC93" si="3284">SUM(SCC94:SCC95)</f>
        <v>0</v>
      </c>
      <c r="SCD93" s="35">
        <f t="shared" ref="SCD93" si="3285">SUM(SCD94:SCD95)</f>
        <v>0</v>
      </c>
      <c r="SCE93" s="35">
        <f t="shared" ref="SCE93" si="3286">SUM(SCE94:SCE95)</f>
        <v>0</v>
      </c>
      <c r="SCF93" s="35"/>
      <c r="SCG93" s="86" t="s">
        <v>244</v>
      </c>
      <c r="SCH93" s="87" t="s">
        <v>250</v>
      </c>
      <c r="SCI93" s="88"/>
      <c r="SCJ93" s="89"/>
      <c r="SCK93" s="89"/>
      <c r="SCL93" s="90"/>
      <c r="SCM93" s="36"/>
      <c r="SCN93" s="37"/>
      <c r="SCO93" s="33"/>
      <c r="SCP93" s="34"/>
      <c r="SCQ93" s="34"/>
      <c r="SCR93" s="35">
        <f t="shared" ref="SCR93" si="3287">SUM(SCR94:SCR95)</f>
        <v>0</v>
      </c>
      <c r="SCS93" s="35">
        <f t="shared" ref="SCS93" si="3288">SUM(SCS94:SCS95)</f>
        <v>0</v>
      </c>
      <c r="SCT93" s="35">
        <f t="shared" ref="SCT93" si="3289">SUM(SCT94:SCT95)</f>
        <v>0</v>
      </c>
      <c r="SCU93" s="35">
        <f t="shared" ref="SCU93" si="3290">SUM(SCU94:SCU95)</f>
        <v>0</v>
      </c>
      <c r="SCV93" s="35"/>
      <c r="SCW93" s="86" t="s">
        <v>244</v>
      </c>
      <c r="SCX93" s="87" t="s">
        <v>250</v>
      </c>
      <c r="SCY93" s="88"/>
      <c r="SCZ93" s="89"/>
      <c r="SDA93" s="89"/>
      <c r="SDB93" s="90"/>
      <c r="SDC93" s="36"/>
      <c r="SDD93" s="37"/>
      <c r="SDE93" s="33"/>
      <c r="SDF93" s="34"/>
      <c r="SDG93" s="34"/>
      <c r="SDH93" s="35">
        <f t="shared" ref="SDH93" si="3291">SUM(SDH94:SDH95)</f>
        <v>0</v>
      </c>
      <c r="SDI93" s="35">
        <f t="shared" ref="SDI93" si="3292">SUM(SDI94:SDI95)</f>
        <v>0</v>
      </c>
      <c r="SDJ93" s="35">
        <f t="shared" ref="SDJ93" si="3293">SUM(SDJ94:SDJ95)</f>
        <v>0</v>
      </c>
      <c r="SDK93" s="35">
        <f t="shared" ref="SDK93" si="3294">SUM(SDK94:SDK95)</f>
        <v>0</v>
      </c>
      <c r="SDL93" s="35"/>
      <c r="SDM93" s="86" t="s">
        <v>244</v>
      </c>
      <c r="SDN93" s="87" t="s">
        <v>250</v>
      </c>
      <c r="SDO93" s="88"/>
      <c r="SDP93" s="89"/>
      <c r="SDQ93" s="89"/>
      <c r="SDR93" s="90"/>
      <c r="SDS93" s="36"/>
      <c r="SDT93" s="37"/>
      <c r="SDU93" s="33"/>
      <c r="SDV93" s="34"/>
      <c r="SDW93" s="34"/>
      <c r="SDX93" s="35">
        <f t="shared" ref="SDX93" si="3295">SUM(SDX94:SDX95)</f>
        <v>0</v>
      </c>
      <c r="SDY93" s="35">
        <f t="shared" ref="SDY93" si="3296">SUM(SDY94:SDY95)</f>
        <v>0</v>
      </c>
      <c r="SDZ93" s="35">
        <f t="shared" ref="SDZ93" si="3297">SUM(SDZ94:SDZ95)</f>
        <v>0</v>
      </c>
      <c r="SEA93" s="35">
        <f t="shared" ref="SEA93" si="3298">SUM(SEA94:SEA95)</f>
        <v>0</v>
      </c>
      <c r="SEB93" s="35"/>
      <c r="SEC93" s="86" t="s">
        <v>244</v>
      </c>
      <c r="SED93" s="87" t="s">
        <v>250</v>
      </c>
      <c r="SEE93" s="88"/>
      <c r="SEF93" s="89"/>
      <c r="SEG93" s="89"/>
      <c r="SEH93" s="90"/>
      <c r="SEI93" s="36"/>
      <c r="SEJ93" s="37"/>
      <c r="SEK93" s="33"/>
      <c r="SEL93" s="34"/>
      <c r="SEM93" s="34"/>
      <c r="SEN93" s="35">
        <f t="shared" ref="SEN93" si="3299">SUM(SEN94:SEN95)</f>
        <v>0</v>
      </c>
      <c r="SEO93" s="35">
        <f t="shared" ref="SEO93" si="3300">SUM(SEO94:SEO95)</f>
        <v>0</v>
      </c>
      <c r="SEP93" s="35">
        <f t="shared" ref="SEP93" si="3301">SUM(SEP94:SEP95)</f>
        <v>0</v>
      </c>
      <c r="SEQ93" s="35">
        <f t="shared" ref="SEQ93" si="3302">SUM(SEQ94:SEQ95)</f>
        <v>0</v>
      </c>
      <c r="SER93" s="35"/>
      <c r="SES93" s="86" t="s">
        <v>244</v>
      </c>
      <c r="SET93" s="87" t="s">
        <v>250</v>
      </c>
      <c r="SEU93" s="88"/>
      <c r="SEV93" s="89"/>
      <c r="SEW93" s="89"/>
      <c r="SEX93" s="90"/>
      <c r="SEY93" s="36"/>
      <c r="SEZ93" s="37"/>
      <c r="SFA93" s="33"/>
      <c r="SFB93" s="34"/>
      <c r="SFC93" s="34"/>
      <c r="SFD93" s="35">
        <f t="shared" ref="SFD93" si="3303">SUM(SFD94:SFD95)</f>
        <v>0</v>
      </c>
      <c r="SFE93" s="35">
        <f t="shared" ref="SFE93" si="3304">SUM(SFE94:SFE95)</f>
        <v>0</v>
      </c>
      <c r="SFF93" s="35">
        <f t="shared" ref="SFF93" si="3305">SUM(SFF94:SFF95)</f>
        <v>0</v>
      </c>
      <c r="SFG93" s="35">
        <f t="shared" ref="SFG93" si="3306">SUM(SFG94:SFG95)</f>
        <v>0</v>
      </c>
      <c r="SFH93" s="35"/>
      <c r="SFI93" s="86" t="s">
        <v>244</v>
      </c>
      <c r="SFJ93" s="87" t="s">
        <v>250</v>
      </c>
      <c r="SFK93" s="88"/>
      <c r="SFL93" s="89"/>
      <c r="SFM93" s="89"/>
      <c r="SFN93" s="90"/>
      <c r="SFO93" s="36"/>
      <c r="SFP93" s="37"/>
      <c r="SFQ93" s="33"/>
      <c r="SFR93" s="34"/>
      <c r="SFS93" s="34"/>
      <c r="SFT93" s="35">
        <f t="shared" ref="SFT93" si="3307">SUM(SFT94:SFT95)</f>
        <v>0</v>
      </c>
      <c r="SFU93" s="35">
        <f t="shared" ref="SFU93" si="3308">SUM(SFU94:SFU95)</f>
        <v>0</v>
      </c>
      <c r="SFV93" s="35">
        <f t="shared" ref="SFV93" si="3309">SUM(SFV94:SFV95)</f>
        <v>0</v>
      </c>
      <c r="SFW93" s="35">
        <f t="shared" ref="SFW93" si="3310">SUM(SFW94:SFW95)</f>
        <v>0</v>
      </c>
      <c r="SFX93" s="35"/>
      <c r="SFY93" s="86" t="s">
        <v>244</v>
      </c>
      <c r="SFZ93" s="87" t="s">
        <v>250</v>
      </c>
      <c r="SGA93" s="88"/>
      <c r="SGB93" s="89"/>
      <c r="SGC93" s="89"/>
      <c r="SGD93" s="90"/>
      <c r="SGE93" s="36"/>
      <c r="SGF93" s="37"/>
      <c r="SGG93" s="33"/>
      <c r="SGH93" s="34"/>
      <c r="SGI93" s="34"/>
      <c r="SGJ93" s="35">
        <f t="shared" ref="SGJ93" si="3311">SUM(SGJ94:SGJ95)</f>
        <v>0</v>
      </c>
      <c r="SGK93" s="35">
        <f t="shared" ref="SGK93" si="3312">SUM(SGK94:SGK95)</f>
        <v>0</v>
      </c>
      <c r="SGL93" s="35">
        <f t="shared" ref="SGL93" si="3313">SUM(SGL94:SGL95)</f>
        <v>0</v>
      </c>
      <c r="SGM93" s="35">
        <f t="shared" ref="SGM93" si="3314">SUM(SGM94:SGM95)</f>
        <v>0</v>
      </c>
      <c r="SGN93" s="35"/>
      <c r="SGO93" s="86" t="s">
        <v>244</v>
      </c>
      <c r="SGP93" s="87" t="s">
        <v>250</v>
      </c>
      <c r="SGQ93" s="88"/>
      <c r="SGR93" s="89"/>
      <c r="SGS93" s="89"/>
      <c r="SGT93" s="90"/>
      <c r="SGU93" s="36"/>
      <c r="SGV93" s="37"/>
      <c r="SGW93" s="33"/>
      <c r="SGX93" s="34"/>
      <c r="SGY93" s="34"/>
      <c r="SGZ93" s="35">
        <f t="shared" ref="SGZ93" si="3315">SUM(SGZ94:SGZ95)</f>
        <v>0</v>
      </c>
      <c r="SHA93" s="35">
        <f t="shared" ref="SHA93" si="3316">SUM(SHA94:SHA95)</f>
        <v>0</v>
      </c>
      <c r="SHB93" s="35">
        <f t="shared" ref="SHB93" si="3317">SUM(SHB94:SHB95)</f>
        <v>0</v>
      </c>
      <c r="SHC93" s="35">
        <f t="shared" ref="SHC93" si="3318">SUM(SHC94:SHC95)</f>
        <v>0</v>
      </c>
      <c r="SHD93" s="35"/>
      <c r="SHE93" s="86" t="s">
        <v>244</v>
      </c>
      <c r="SHF93" s="87" t="s">
        <v>250</v>
      </c>
      <c r="SHG93" s="88"/>
      <c r="SHH93" s="89"/>
      <c r="SHI93" s="89"/>
      <c r="SHJ93" s="90"/>
      <c r="SHK93" s="36"/>
      <c r="SHL93" s="37"/>
      <c r="SHM93" s="33"/>
      <c r="SHN93" s="34"/>
      <c r="SHO93" s="34"/>
      <c r="SHP93" s="35">
        <f t="shared" ref="SHP93" si="3319">SUM(SHP94:SHP95)</f>
        <v>0</v>
      </c>
      <c r="SHQ93" s="35">
        <f t="shared" ref="SHQ93" si="3320">SUM(SHQ94:SHQ95)</f>
        <v>0</v>
      </c>
      <c r="SHR93" s="35">
        <f t="shared" ref="SHR93" si="3321">SUM(SHR94:SHR95)</f>
        <v>0</v>
      </c>
      <c r="SHS93" s="35">
        <f t="shared" ref="SHS93" si="3322">SUM(SHS94:SHS95)</f>
        <v>0</v>
      </c>
      <c r="SHT93" s="35"/>
      <c r="SHU93" s="86" t="s">
        <v>244</v>
      </c>
      <c r="SHV93" s="87" t="s">
        <v>250</v>
      </c>
      <c r="SHW93" s="88"/>
      <c r="SHX93" s="89"/>
      <c r="SHY93" s="89"/>
      <c r="SHZ93" s="90"/>
      <c r="SIA93" s="36"/>
      <c r="SIB93" s="37"/>
      <c r="SIC93" s="33"/>
      <c r="SID93" s="34"/>
      <c r="SIE93" s="34"/>
      <c r="SIF93" s="35">
        <f t="shared" ref="SIF93" si="3323">SUM(SIF94:SIF95)</f>
        <v>0</v>
      </c>
      <c r="SIG93" s="35">
        <f t="shared" ref="SIG93" si="3324">SUM(SIG94:SIG95)</f>
        <v>0</v>
      </c>
      <c r="SIH93" s="35">
        <f t="shared" ref="SIH93" si="3325">SUM(SIH94:SIH95)</f>
        <v>0</v>
      </c>
      <c r="SII93" s="35">
        <f t="shared" ref="SII93" si="3326">SUM(SII94:SII95)</f>
        <v>0</v>
      </c>
      <c r="SIJ93" s="35"/>
      <c r="SIK93" s="86" t="s">
        <v>244</v>
      </c>
      <c r="SIL93" s="87" t="s">
        <v>250</v>
      </c>
      <c r="SIM93" s="88"/>
      <c r="SIN93" s="89"/>
      <c r="SIO93" s="89"/>
      <c r="SIP93" s="90"/>
      <c r="SIQ93" s="36"/>
      <c r="SIR93" s="37"/>
      <c r="SIS93" s="33"/>
      <c r="SIT93" s="34"/>
      <c r="SIU93" s="34"/>
      <c r="SIV93" s="35">
        <f t="shared" ref="SIV93" si="3327">SUM(SIV94:SIV95)</f>
        <v>0</v>
      </c>
      <c r="SIW93" s="35">
        <f t="shared" ref="SIW93" si="3328">SUM(SIW94:SIW95)</f>
        <v>0</v>
      </c>
      <c r="SIX93" s="35">
        <f t="shared" ref="SIX93" si="3329">SUM(SIX94:SIX95)</f>
        <v>0</v>
      </c>
      <c r="SIY93" s="35">
        <f t="shared" ref="SIY93" si="3330">SUM(SIY94:SIY95)</f>
        <v>0</v>
      </c>
      <c r="SIZ93" s="35"/>
      <c r="SJA93" s="86" t="s">
        <v>244</v>
      </c>
      <c r="SJB93" s="87" t="s">
        <v>250</v>
      </c>
      <c r="SJC93" s="88"/>
      <c r="SJD93" s="89"/>
      <c r="SJE93" s="89"/>
      <c r="SJF93" s="90"/>
      <c r="SJG93" s="36"/>
      <c r="SJH93" s="37"/>
      <c r="SJI93" s="33"/>
      <c r="SJJ93" s="34"/>
      <c r="SJK93" s="34"/>
      <c r="SJL93" s="35">
        <f t="shared" ref="SJL93" si="3331">SUM(SJL94:SJL95)</f>
        <v>0</v>
      </c>
      <c r="SJM93" s="35">
        <f t="shared" ref="SJM93" si="3332">SUM(SJM94:SJM95)</f>
        <v>0</v>
      </c>
      <c r="SJN93" s="35">
        <f t="shared" ref="SJN93" si="3333">SUM(SJN94:SJN95)</f>
        <v>0</v>
      </c>
      <c r="SJO93" s="35">
        <f t="shared" ref="SJO93" si="3334">SUM(SJO94:SJO95)</f>
        <v>0</v>
      </c>
      <c r="SJP93" s="35"/>
      <c r="SJQ93" s="86" t="s">
        <v>244</v>
      </c>
      <c r="SJR93" s="87" t="s">
        <v>250</v>
      </c>
      <c r="SJS93" s="88"/>
      <c r="SJT93" s="89"/>
      <c r="SJU93" s="89"/>
      <c r="SJV93" s="90"/>
      <c r="SJW93" s="36"/>
      <c r="SJX93" s="37"/>
      <c r="SJY93" s="33"/>
      <c r="SJZ93" s="34"/>
      <c r="SKA93" s="34"/>
      <c r="SKB93" s="35">
        <f t="shared" ref="SKB93" si="3335">SUM(SKB94:SKB95)</f>
        <v>0</v>
      </c>
      <c r="SKC93" s="35">
        <f t="shared" ref="SKC93" si="3336">SUM(SKC94:SKC95)</f>
        <v>0</v>
      </c>
      <c r="SKD93" s="35">
        <f t="shared" ref="SKD93" si="3337">SUM(SKD94:SKD95)</f>
        <v>0</v>
      </c>
      <c r="SKE93" s="35">
        <f t="shared" ref="SKE93" si="3338">SUM(SKE94:SKE95)</f>
        <v>0</v>
      </c>
      <c r="SKF93" s="35"/>
      <c r="SKG93" s="86" t="s">
        <v>244</v>
      </c>
      <c r="SKH93" s="87" t="s">
        <v>250</v>
      </c>
      <c r="SKI93" s="88"/>
      <c r="SKJ93" s="89"/>
      <c r="SKK93" s="89"/>
      <c r="SKL93" s="90"/>
      <c r="SKM93" s="36"/>
      <c r="SKN93" s="37"/>
      <c r="SKO93" s="33"/>
      <c r="SKP93" s="34"/>
      <c r="SKQ93" s="34"/>
      <c r="SKR93" s="35">
        <f t="shared" ref="SKR93" si="3339">SUM(SKR94:SKR95)</f>
        <v>0</v>
      </c>
      <c r="SKS93" s="35">
        <f t="shared" ref="SKS93" si="3340">SUM(SKS94:SKS95)</f>
        <v>0</v>
      </c>
      <c r="SKT93" s="35">
        <f t="shared" ref="SKT93" si="3341">SUM(SKT94:SKT95)</f>
        <v>0</v>
      </c>
      <c r="SKU93" s="35">
        <f t="shared" ref="SKU93" si="3342">SUM(SKU94:SKU95)</f>
        <v>0</v>
      </c>
      <c r="SKV93" s="35"/>
      <c r="SKW93" s="86" t="s">
        <v>244</v>
      </c>
      <c r="SKX93" s="87" t="s">
        <v>250</v>
      </c>
      <c r="SKY93" s="88"/>
      <c r="SKZ93" s="89"/>
      <c r="SLA93" s="89"/>
      <c r="SLB93" s="90"/>
      <c r="SLC93" s="36"/>
      <c r="SLD93" s="37"/>
      <c r="SLE93" s="33"/>
      <c r="SLF93" s="34"/>
      <c r="SLG93" s="34"/>
      <c r="SLH93" s="35">
        <f t="shared" ref="SLH93" si="3343">SUM(SLH94:SLH95)</f>
        <v>0</v>
      </c>
      <c r="SLI93" s="35">
        <f t="shared" ref="SLI93" si="3344">SUM(SLI94:SLI95)</f>
        <v>0</v>
      </c>
      <c r="SLJ93" s="35">
        <f t="shared" ref="SLJ93" si="3345">SUM(SLJ94:SLJ95)</f>
        <v>0</v>
      </c>
      <c r="SLK93" s="35">
        <f t="shared" ref="SLK93" si="3346">SUM(SLK94:SLK95)</f>
        <v>0</v>
      </c>
      <c r="SLL93" s="35"/>
      <c r="SLM93" s="86" t="s">
        <v>244</v>
      </c>
      <c r="SLN93" s="87" t="s">
        <v>250</v>
      </c>
      <c r="SLO93" s="88"/>
      <c r="SLP93" s="89"/>
      <c r="SLQ93" s="89"/>
      <c r="SLR93" s="90"/>
      <c r="SLS93" s="36"/>
      <c r="SLT93" s="37"/>
      <c r="SLU93" s="33"/>
      <c r="SLV93" s="34"/>
      <c r="SLW93" s="34"/>
      <c r="SLX93" s="35">
        <f t="shared" ref="SLX93" si="3347">SUM(SLX94:SLX95)</f>
        <v>0</v>
      </c>
      <c r="SLY93" s="35">
        <f t="shared" ref="SLY93" si="3348">SUM(SLY94:SLY95)</f>
        <v>0</v>
      </c>
      <c r="SLZ93" s="35">
        <f t="shared" ref="SLZ93" si="3349">SUM(SLZ94:SLZ95)</f>
        <v>0</v>
      </c>
      <c r="SMA93" s="35">
        <f t="shared" ref="SMA93" si="3350">SUM(SMA94:SMA95)</f>
        <v>0</v>
      </c>
      <c r="SMB93" s="35"/>
      <c r="SMC93" s="86" t="s">
        <v>244</v>
      </c>
      <c r="SMD93" s="87" t="s">
        <v>250</v>
      </c>
      <c r="SME93" s="88"/>
      <c r="SMF93" s="89"/>
      <c r="SMG93" s="89"/>
      <c r="SMH93" s="90"/>
      <c r="SMI93" s="36"/>
      <c r="SMJ93" s="37"/>
      <c r="SMK93" s="33"/>
      <c r="SML93" s="34"/>
      <c r="SMM93" s="34"/>
      <c r="SMN93" s="35">
        <f t="shared" ref="SMN93" si="3351">SUM(SMN94:SMN95)</f>
        <v>0</v>
      </c>
      <c r="SMO93" s="35">
        <f t="shared" ref="SMO93" si="3352">SUM(SMO94:SMO95)</f>
        <v>0</v>
      </c>
      <c r="SMP93" s="35">
        <f t="shared" ref="SMP93" si="3353">SUM(SMP94:SMP95)</f>
        <v>0</v>
      </c>
      <c r="SMQ93" s="35">
        <f t="shared" ref="SMQ93" si="3354">SUM(SMQ94:SMQ95)</f>
        <v>0</v>
      </c>
      <c r="SMR93" s="35"/>
      <c r="SMS93" s="86" t="s">
        <v>244</v>
      </c>
      <c r="SMT93" s="87" t="s">
        <v>250</v>
      </c>
      <c r="SMU93" s="88"/>
      <c r="SMV93" s="89"/>
      <c r="SMW93" s="89"/>
      <c r="SMX93" s="90"/>
      <c r="SMY93" s="36"/>
      <c r="SMZ93" s="37"/>
      <c r="SNA93" s="33"/>
      <c r="SNB93" s="34"/>
      <c r="SNC93" s="34"/>
      <c r="SND93" s="35">
        <f t="shared" ref="SND93" si="3355">SUM(SND94:SND95)</f>
        <v>0</v>
      </c>
      <c r="SNE93" s="35">
        <f t="shared" ref="SNE93" si="3356">SUM(SNE94:SNE95)</f>
        <v>0</v>
      </c>
      <c r="SNF93" s="35">
        <f t="shared" ref="SNF93" si="3357">SUM(SNF94:SNF95)</f>
        <v>0</v>
      </c>
      <c r="SNG93" s="35">
        <f t="shared" ref="SNG93" si="3358">SUM(SNG94:SNG95)</f>
        <v>0</v>
      </c>
      <c r="SNH93" s="35"/>
      <c r="SNI93" s="86" t="s">
        <v>244</v>
      </c>
      <c r="SNJ93" s="87" t="s">
        <v>250</v>
      </c>
      <c r="SNK93" s="88"/>
      <c r="SNL93" s="89"/>
      <c r="SNM93" s="89"/>
      <c r="SNN93" s="90"/>
      <c r="SNO93" s="36"/>
      <c r="SNP93" s="37"/>
      <c r="SNQ93" s="33"/>
      <c r="SNR93" s="34"/>
      <c r="SNS93" s="34"/>
      <c r="SNT93" s="35">
        <f t="shared" ref="SNT93" si="3359">SUM(SNT94:SNT95)</f>
        <v>0</v>
      </c>
      <c r="SNU93" s="35">
        <f t="shared" ref="SNU93" si="3360">SUM(SNU94:SNU95)</f>
        <v>0</v>
      </c>
      <c r="SNV93" s="35">
        <f t="shared" ref="SNV93" si="3361">SUM(SNV94:SNV95)</f>
        <v>0</v>
      </c>
      <c r="SNW93" s="35">
        <f t="shared" ref="SNW93" si="3362">SUM(SNW94:SNW95)</f>
        <v>0</v>
      </c>
      <c r="SNX93" s="35"/>
      <c r="SNY93" s="86" t="s">
        <v>244</v>
      </c>
      <c r="SNZ93" s="87" t="s">
        <v>250</v>
      </c>
      <c r="SOA93" s="88"/>
      <c r="SOB93" s="89"/>
      <c r="SOC93" s="89"/>
      <c r="SOD93" s="90"/>
      <c r="SOE93" s="36"/>
      <c r="SOF93" s="37"/>
      <c r="SOG93" s="33"/>
      <c r="SOH93" s="34"/>
      <c r="SOI93" s="34"/>
      <c r="SOJ93" s="35">
        <f t="shared" ref="SOJ93" si="3363">SUM(SOJ94:SOJ95)</f>
        <v>0</v>
      </c>
      <c r="SOK93" s="35">
        <f t="shared" ref="SOK93" si="3364">SUM(SOK94:SOK95)</f>
        <v>0</v>
      </c>
      <c r="SOL93" s="35">
        <f t="shared" ref="SOL93" si="3365">SUM(SOL94:SOL95)</f>
        <v>0</v>
      </c>
      <c r="SOM93" s="35">
        <f t="shared" ref="SOM93" si="3366">SUM(SOM94:SOM95)</f>
        <v>0</v>
      </c>
      <c r="SON93" s="35"/>
      <c r="SOO93" s="86" t="s">
        <v>244</v>
      </c>
      <c r="SOP93" s="87" t="s">
        <v>250</v>
      </c>
      <c r="SOQ93" s="88"/>
      <c r="SOR93" s="89"/>
      <c r="SOS93" s="89"/>
      <c r="SOT93" s="90"/>
      <c r="SOU93" s="36"/>
      <c r="SOV93" s="37"/>
      <c r="SOW93" s="33"/>
      <c r="SOX93" s="34"/>
      <c r="SOY93" s="34"/>
      <c r="SOZ93" s="35">
        <f t="shared" ref="SOZ93" si="3367">SUM(SOZ94:SOZ95)</f>
        <v>0</v>
      </c>
      <c r="SPA93" s="35">
        <f t="shared" ref="SPA93" si="3368">SUM(SPA94:SPA95)</f>
        <v>0</v>
      </c>
      <c r="SPB93" s="35">
        <f t="shared" ref="SPB93" si="3369">SUM(SPB94:SPB95)</f>
        <v>0</v>
      </c>
      <c r="SPC93" s="35">
        <f t="shared" ref="SPC93" si="3370">SUM(SPC94:SPC95)</f>
        <v>0</v>
      </c>
      <c r="SPD93" s="35"/>
      <c r="SPE93" s="86" t="s">
        <v>244</v>
      </c>
      <c r="SPF93" s="87" t="s">
        <v>250</v>
      </c>
      <c r="SPG93" s="88"/>
      <c r="SPH93" s="89"/>
      <c r="SPI93" s="89"/>
      <c r="SPJ93" s="90"/>
      <c r="SPK93" s="36"/>
      <c r="SPL93" s="37"/>
      <c r="SPM93" s="33"/>
      <c r="SPN93" s="34"/>
      <c r="SPO93" s="34"/>
      <c r="SPP93" s="35">
        <f t="shared" ref="SPP93" si="3371">SUM(SPP94:SPP95)</f>
        <v>0</v>
      </c>
      <c r="SPQ93" s="35">
        <f t="shared" ref="SPQ93" si="3372">SUM(SPQ94:SPQ95)</f>
        <v>0</v>
      </c>
      <c r="SPR93" s="35">
        <f t="shared" ref="SPR93" si="3373">SUM(SPR94:SPR95)</f>
        <v>0</v>
      </c>
      <c r="SPS93" s="35">
        <f t="shared" ref="SPS93" si="3374">SUM(SPS94:SPS95)</f>
        <v>0</v>
      </c>
      <c r="SPT93" s="35"/>
      <c r="SPU93" s="86" t="s">
        <v>244</v>
      </c>
      <c r="SPV93" s="87" t="s">
        <v>250</v>
      </c>
      <c r="SPW93" s="88"/>
      <c r="SPX93" s="89"/>
      <c r="SPY93" s="89"/>
      <c r="SPZ93" s="90"/>
      <c r="SQA93" s="36"/>
      <c r="SQB93" s="37"/>
      <c r="SQC93" s="33"/>
      <c r="SQD93" s="34"/>
      <c r="SQE93" s="34"/>
      <c r="SQF93" s="35">
        <f t="shared" ref="SQF93" si="3375">SUM(SQF94:SQF95)</f>
        <v>0</v>
      </c>
      <c r="SQG93" s="35">
        <f t="shared" ref="SQG93" si="3376">SUM(SQG94:SQG95)</f>
        <v>0</v>
      </c>
      <c r="SQH93" s="35">
        <f t="shared" ref="SQH93" si="3377">SUM(SQH94:SQH95)</f>
        <v>0</v>
      </c>
      <c r="SQI93" s="35">
        <f t="shared" ref="SQI93" si="3378">SUM(SQI94:SQI95)</f>
        <v>0</v>
      </c>
      <c r="SQJ93" s="35"/>
      <c r="SQK93" s="86" t="s">
        <v>244</v>
      </c>
      <c r="SQL93" s="87" t="s">
        <v>250</v>
      </c>
      <c r="SQM93" s="88"/>
      <c r="SQN93" s="89"/>
      <c r="SQO93" s="89"/>
      <c r="SQP93" s="90"/>
      <c r="SQQ93" s="36"/>
      <c r="SQR93" s="37"/>
      <c r="SQS93" s="33"/>
      <c r="SQT93" s="34"/>
      <c r="SQU93" s="34"/>
      <c r="SQV93" s="35">
        <f t="shared" ref="SQV93" si="3379">SUM(SQV94:SQV95)</f>
        <v>0</v>
      </c>
      <c r="SQW93" s="35">
        <f t="shared" ref="SQW93" si="3380">SUM(SQW94:SQW95)</f>
        <v>0</v>
      </c>
      <c r="SQX93" s="35">
        <f t="shared" ref="SQX93" si="3381">SUM(SQX94:SQX95)</f>
        <v>0</v>
      </c>
      <c r="SQY93" s="35">
        <f t="shared" ref="SQY93" si="3382">SUM(SQY94:SQY95)</f>
        <v>0</v>
      </c>
      <c r="SQZ93" s="35"/>
      <c r="SRA93" s="86" t="s">
        <v>244</v>
      </c>
      <c r="SRB93" s="87" t="s">
        <v>250</v>
      </c>
      <c r="SRC93" s="88"/>
      <c r="SRD93" s="89"/>
      <c r="SRE93" s="89"/>
      <c r="SRF93" s="90"/>
      <c r="SRG93" s="36"/>
      <c r="SRH93" s="37"/>
      <c r="SRI93" s="33"/>
      <c r="SRJ93" s="34"/>
      <c r="SRK93" s="34"/>
      <c r="SRL93" s="35">
        <f t="shared" ref="SRL93" si="3383">SUM(SRL94:SRL95)</f>
        <v>0</v>
      </c>
      <c r="SRM93" s="35">
        <f t="shared" ref="SRM93" si="3384">SUM(SRM94:SRM95)</f>
        <v>0</v>
      </c>
      <c r="SRN93" s="35">
        <f t="shared" ref="SRN93" si="3385">SUM(SRN94:SRN95)</f>
        <v>0</v>
      </c>
      <c r="SRO93" s="35">
        <f t="shared" ref="SRO93" si="3386">SUM(SRO94:SRO95)</f>
        <v>0</v>
      </c>
      <c r="SRP93" s="35"/>
      <c r="SRQ93" s="86" t="s">
        <v>244</v>
      </c>
      <c r="SRR93" s="87" t="s">
        <v>250</v>
      </c>
      <c r="SRS93" s="88"/>
      <c r="SRT93" s="89"/>
      <c r="SRU93" s="89"/>
      <c r="SRV93" s="90"/>
      <c r="SRW93" s="36"/>
      <c r="SRX93" s="37"/>
      <c r="SRY93" s="33"/>
      <c r="SRZ93" s="34"/>
      <c r="SSA93" s="34"/>
      <c r="SSB93" s="35">
        <f t="shared" ref="SSB93" si="3387">SUM(SSB94:SSB95)</f>
        <v>0</v>
      </c>
      <c r="SSC93" s="35">
        <f t="shared" ref="SSC93" si="3388">SUM(SSC94:SSC95)</f>
        <v>0</v>
      </c>
      <c r="SSD93" s="35">
        <f t="shared" ref="SSD93" si="3389">SUM(SSD94:SSD95)</f>
        <v>0</v>
      </c>
      <c r="SSE93" s="35">
        <f t="shared" ref="SSE93" si="3390">SUM(SSE94:SSE95)</f>
        <v>0</v>
      </c>
      <c r="SSF93" s="35"/>
      <c r="SSG93" s="86" t="s">
        <v>244</v>
      </c>
      <c r="SSH93" s="87" t="s">
        <v>250</v>
      </c>
      <c r="SSI93" s="88"/>
      <c r="SSJ93" s="89"/>
      <c r="SSK93" s="89"/>
      <c r="SSL93" s="90"/>
      <c r="SSM93" s="36"/>
      <c r="SSN93" s="37"/>
      <c r="SSO93" s="33"/>
      <c r="SSP93" s="34"/>
      <c r="SSQ93" s="34"/>
      <c r="SSR93" s="35">
        <f t="shared" ref="SSR93" si="3391">SUM(SSR94:SSR95)</f>
        <v>0</v>
      </c>
      <c r="SSS93" s="35">
        <f t="shared" ref="SSS93" si="3392">SUM(SSS94:SSS95)</f>
        <v>0</v>
      </c>
      <c r="SST93" s="35">
        <f t="shared" ref="SST93" si="3393">SUM(SST94:SST95)</f>
        <v>0</v>
      </c>
      <c r="SSU93" s="35">
        <f t="shared" ref="SSU93" si="3394">SUM(SSU94:SSU95)</f>
        <v>0</v>
      </c>
      <c r="SSV93" s="35"/>
      <c r="SSW93" s="86" t="s">
        <v>244</v>
      </c>
      <c r="SSX93" s="87" t="s">
        <v>250</v>
      </c>
      <c r="SSY93" s="88"/>
      <c r="SSZ93" s="89"/>
      <c r="STA93" s="89"/>
      <c r="STB93" s="90"/>
      <c r="STC93" s="36"/>
      <c r="STD93" s="37"/>
      <c r="STE93" s="33"/>
      <c r="STF93" s="34"/>
      <c r="STG93" s="34"/>
      <c r="STH93" s="35">
        <f t="shared" ref="STH93" si="3395">SUM(STH94:STH95)</f>
        <v>0</v>
      </c>
      <c r="STI93" s="35">
        <f t="shared" ref="STI93" si="3396">SUM(STI94:STI95)</f>
        <v>0</v>
      </c>
      <c r="STJ93" s="35">
        <f t="shared" ref="STJ93" si="3397">SUM(STJ94:STJ95)</f>
        <v>0</v>
      </c>
      <c r="STK93" s="35">
        <f t="shared" ref="STK93" si="3398">SUM(STK94:STK95)</f>
        <v>0</v>
      </c>
      <c r="STL93" s="35"/>
      <c r="STM93" s="86" t="s">
        <v>244</v>
      </c>
      <c r="STN93" s="87" t="s">
        <v>250</v>
      </c>
      <c r="STO93" s="88"/>
      <c r="STP93" s="89"/>
      <c r="STQ93" s="89"/>
      <c r="STR93" s="90"/>
      <c r="STS93" s="36"/>
      <c r="STT93" s="37"/>
      <c r="STU93" s="33"/>
      <c r="STV93" s="34"/>
      <c r="STW93" s="34"/>
      <c r="STX93" s="35">
        <f t="shared" ref="STX93" si="3399">SUM(STX94:STX95)</f>
        <v>0</v>
      </c>
      <c r="STY93" s="35">
        <f t="shared" ref="STY93" si="3400">SUM(STY94:STY95)</f>
        <v>0</v>
      </c>
      <c r="STZ93" s="35">
        <f t="shared" ref="STZ93" si="3401">SUM(STZ94:STZ95)</f>
        <v>0</v>
      </c>
      <c r="SUA93" s="35">
        <f t="shared" ref="SUA93" si="3402">SUM(SUA94:SUA95)</f>
        <v>0</v>
      </c>
      <c r="SUB93" s="35"/>
      <c r="SUC93" s="86" t="s">
        <v>244</v>
      </c>
      <c r="SUD93" s="87" t="s">
        <v>250</v>
      </c>
      <c r="SUE93" s="88"/>
      <c r="SUF93" s="89"/>
      <c r="SUG93" s="89"/>
      <c r="SUH93" s="90"/>
      <c r="SUI93" s="36"/>
      <c r="SUJ93" s="37"/>
      <c r="SUK93" s="33"/>
      <c r="SUL93" s="34"/>
      <c r="SUM93" s="34"/>
      <c r="SUN93" s="35">
        <f t="shared" ref="SUN93" si="3403">SUM(SUN94:SUN95)</f>
        <v>0</v>
      </c>
      <c r="SUO93" s="35">
        <f t="shared" ref="SUO93" si="3404">SUM(SUO94:SUO95)</f>
        <v>0</v>
      </c>
      <c r="SUP93" s="35">
        <f t="shared" ref="SUP93" si="3405">SUM(SUP94:SUP95)</f>
        <v>0</v>
      </c>
      <c r="SUQ93" s="35">
        <f t="shared" ref="SUQ93" si="3406">SUM(SUQ94:SUQ95)</f>
        <v>0</v>
      </c>
      <c r="SUR93" s="35"/>
      <c r="SUS93" s="86" t="s">
        <v>244</v>
      </c>
      <c r="SUT93" s="87" t="s">
        <v>250</v>
      </c>
      <c r="SUU93" s="88"/>
      <c r="SUV93" s="89"/>
      <c r="SUW93" s="89"/>
      <c r="SUX93" s="90"/>
      <c r="SUY93" s="36"/>
      <c r="SUZ93" s="37"/>
      <c r="SVA93" s="33"/>
      <c r="SVB93" s="34"/>
      <c r="SVC93" s="34"/>
      <c r="SVD93" s="35">
        <f t="shared" ref="SVD93" si="3407">SUM(SVD94:SVD95)</f>
        <v>0</v>
      </c>
      <c r="SVE93" s="35">
        <f t="shared" ref="SVE93" si="3408">SUM(SVE94:SVE95)</f>
        <v>0</v>
      </c>
      <c r="SVF93" s="35">
        <f t="shared" ref="SVF93" si="3409">SUM(SVF94:SVF95)</f>
        <v>0</v>
      </c>
      <c r="SVG93" s="35">
        <f t="shared" ref="SVG93" si="3410">SUM(SVG94:SVG95)</f>
        <v>0</v>
      </c>
      <c r="SVH93" s="35"/>
      <c r="SVI93" s="86" t="s">
        <v>244</v>
      </c>
      <c r="SVJ93" s="87" t="s">
        <v>250</v>
      </c>
      <c r="SVK93" s="88"/>
      <c r="SVL93" s="89"/>
      <c r="SVM93" s="89"/>
      <c r="SVN93" s="90"/>
      <c r="SVO93" s="36"/>
      <c r="SVP93" s="37"/>
      <c r="SVQ93" s="33"/>
      <c r="SVR93" s="34"/>
      <c r="SVS93" s="34"/>
      <c r="SVT93" s="35">
        <f t="shared" ref="SVT93" si="3411">SUM(SVT94:SVT95)</f>
        <v>0</v>
      </c>
      <c r="SVU93" s="35">
        <f t="shared" ref="SVU93" si="3412">SUM(SVU94:SVU95)</f>
        <v>0</v>
      </c>
      <c r="SVV93" s="35">
        <f t="shared" ref="SVV93" si="3413">SUM(SVV94:SVV95)</f>
        <v>0</v>
      </c>
      <c r="SVW93" s="35">
        <f t="shared" ref="SVW93" si="3414">SUM(SVW94:SVW95)</f>
        <v>0</v>
      </c>
      <c r="SVX93" s="35"/>
      <c r="SVY93" s="86" t="s">
        <v>244</v>
      </c>
      <c r="SVZ93" s="87" t="s">
        <v>250</v>
      </c>
      <c r="SWA93" s="88"/>
      <c r="SWB93" s="89"/>
      <c r="SWC93" s="89"/>
      <c r="SWD93" s="90"/>
      <c r="SWE93" s="36"/>
      <c r="SWF93" s="37"/>
      <c r="SWG93" s="33"/>
      <c r="SWH93" s="34"/>
      <c r="SWI93" s="34"/>
      <c r="SWJ93" s="35">
        <f t="shared" ref="SWJ93" si="3415">SUM(SWJ94:SWJ95)</f>
        <v>0</v>
      </c>
      <c r="SWK93" s="35">
        <f t="shared" ref="SWK93" si="3416">SUM(SWK94:SWK95)</f>
        <v>0</v>
      </c>
      <c r="SWL93" s="35">
        <f t="shared" ref="SWL93" si="3417">SUM(SWL94:SWL95)</f>
        <v>0</v>
      </c>
      <c r="SWM93" s="35">
        <f t="shared" ref="SWM93" si="3418">SUM(SWM94:SWM95)</f>
        <v>0</v>
      </c>
      <c r="SWN93" s="35"/>
      <c r="SWO93" s="86" t="s">
        <v>244</v>
      </c>
      <c r="SWP93" s="87" t="s">
        <v>250</v>
      </c>
      <c r="SWQ93" s="88"/>
      <c r="SWR93" s="89"/>
      <c r="SWS93" s="89"/>
      <c r="SWT93" s="90"/>
      <c r="SWU93" s="36"/>
      <c r="SWV93" s="37"/>
      <c r="SWW93" s="33"/>
      <c r="SWX93" s="34"/>
      <c r="SWY93" s="34"/>
      <c r="SWZ93" s="35">
        <f t="shared" ref="SWZ93" si="3419">SUM(SWZ94:SWZ95)</f>
        <v>0</v>
      </c>
      <c r="SXA93" s="35">
        <f t="shared" ref="SXA93" si="3420">SUM(SXA94:SXA95)</f>
        <v>0</v>
      </c>
      <c r="SXB93" s="35">
        <f t="shared" ref="SXB93" si="3421">SUM(SXB94:SXB95)</f>
        <v>0</v>
      </c>
      <c r="SXC93" s="35">
        <f t="shared" ref="SXC93" si="3422">SUM(SXC94:SXC95)</f>
        <v>0</v>
      </c>
      <c r="SXD93" s="35"/>
      <c r="SXE93" s="86" t="s">
        <v>244</v>
      </c>
      <c r="SXF93" s="87" t="s">
        <v>250</v>
      </c>
      <c r="SXG93" s="88"/>
      <c r="SXH93" s="89"/>
      <c r="SXI93" s="89"/>
      <c r="SXJ93" s="90"/>
      <c r="SXK93" s="36"/>
      <c r="SXL93" s="37"/>
      <c r="SXM93" s="33"/>
      <c r="SXN93" s="34"/>
      <c r="SXO93" s="34"/>
      <c r="SXP93" s="35">
        <f t="shared" ref="SXP93" si="3423">SUM(SXP94:SXP95)</f>
        <v>0</v>
      </c>
      <c r="SXQ93" s="35">
        <f t="shared" ref="SXQ93" si="3424">SUM(SXQ94:SXQ95)</f>
        <v>0</v>
      </c>
      <c r="SXR93" s="35">
        <f t="shared" ref="SXR93" si="3425">SUM(SXR94:SXR95)</f>
        <v>0</v>
      </c>
      <c r="SXS93" s="35">
        <f t="shared" ref="SXS93" si="3426">SUM(SXS94:SXS95)</f>
        <v>0</v>
      </c>
      <c r="SXT93" s="35"/>
      <c r="SXU93" s="86" t="s">
        <v>244</v>
      </c>
      <c r="SXV93" s="87" t="s">
        <v>250</v>
      </c>
      <c r="SXW93" s="88"/>
      <c r="SXX93" s="89"/>
      <c r="SXY93" s="89"/>
      <c r="SXZ93" s="90"/>
      <c r="SYA93" s="36"/>
      <c r="SYB93" s="37"/>
      <c r="SYC93" s="33"/>
      <c r="SYD93" s="34"/>
      <c r="SYE93" s="34"/>
      <c r="SYF93" s="35">
        <f t="shared" ref="SYF93" si="3427">SUM(SYF94:SYF95)</f>
        <v>0</v>
      </c>
      <c r="SYG93" s="35">
        <f t="shared" ref="SYG93" si="3428">SUM(SYG94:SYG95)</f>
        <v>0</v>
      </c>
      <c r="SYH93" s="35">
        <f t="shared" ref="SYH93" si="3429">SUM(SYH94:SYH95)</f>
        <v>0</v>
      </c>
      <c r="SYI93" s="35">
        <f t="shared" ref="SYI93" si="3430">SUM(SYI94:SYI95)</f>
        <v>0</v>
      </c>
      <c r="SYJ93" s="35"/>
      <c r="SYK93" s="86" t="s">
        <v>244</v>
      </c>
      <c r="SYL93" s="87" t="s">
        <v>250</v>
      </c>
      <c r="SYM93" s="88"/>
      <c r="SYN93" s="89"/>
      <c r="SYO93" s="89"/>
      <c r="SYP93" s="90"/>
      <c r="SYQ93" s="36"/>
      <c r="SYR93" s="37"/>
      <c r="SYS93" s="33"/>
      <c r="SYT93" s="34"/>
      <c r="SYU93" s="34"/>
      <c r="SYV93" s="35">
        <f t="shared" ref="SYV93" si="3431">SUM(SYV94:SYV95)</f>
        <v>0</v>
      </c>
      <c r="SYW93" s="35">
        <f t="shared" ref="SYW93" si="3432">SUM(SYW94:SYW95)</f>
        <v>0</v>
      </c>
      <c r="SYX93" s="35">
        <f t="shared" ref="SYX93" si="3433">SUM(SYX94:SYX95)</f>
        <v>0</v>
      </c>
      <c r="SYY93" s="35">
        <f t="shared" ref="SYY93" si="3434">SUM(SYY94:SYY95)</f>
        <v>0</v>
      </c>
      <c r="SYZ93" s="35"/>
      <c r="SZA93" s="86" t="s">
        <v>244</v>
      </c>
      <c r="SZB93" s="87" t="s">
        <v>250</v>
      </c>
      <c r="SZC93" s="88"/>
      <c r="SZD93" s="89"/>
      <c r="SZE93" s="89"/>
      <c r="SZF93" s="90"/>
      <c r="SZG93" s="36"/>
      <c r="SZH93" s="37"/>
      <c r="SZI93" s="33"/>
      <c r="SZJ93" s="34"/>
      <c r="SZK93" s="34"/>
      <c r="SZL93" s="35">
        <f t="shared" ref="SZL93" si="3435">SUM(SZL94:SZL95)</f>
        <v>0</v>
      </c>
      <c r="SZM93" s="35">
        <f t="shared" ref="SZM93" si="3436">SUM(SZM94:SZM95)</f>
        <v>0</v>
      </c>
      <c r="SZN93" s="35">
        <f t="shared" ref="SZN93" si="3437">SUM(SZN94:SZN95)</f>
        <v>0</v>
      </c>
      <c r="SZO93" s="35">
        <f t="shared" ref="SZO93" si="3438">SUM(SZO94:SZO95)</f>
        <v>0</v>
      </c>
      <c r="SZP93" s="35"/>
      <c r="SZQ93" s="86" t="s">
        <v>244</v>
      </c>
      <c r="SZR93" s="87" t="s">
        <v>250</v>
      </c>
      <c r="SZS93" s="88"/>
      <c r="SZT93" s="89"/>
      <c r="SZU93" s="89"/>
      <c r="SZV93" s="90"/>
      <c r="SZW93" s="36"/>
      <c r="SZX93" s="37"/>
      <c r="SZY93" s="33"/>
      <c r="SZZ93" s="34"/>
      <c r="TAA93" s="34"/>
      <c r="TAB93" s="35">
        <f t="shared" ref="TAB93" si="3439">SUM(TAB94:TAB95)</f>
        <v>0</v>
      </c>
      <c r="TAC93" s="35">
        <f t="shared" ref="TAC93" si="3440">SUM(TAC94:TAC95)</f>
        <v>0</v>
      </c>
      <c r="TAD93" s="35">
        <f t="shared" ref="TAD93" si="3441">SUM(TAD94:TAD95)</f>
        <v>0</v>
      </c>
      <c r="TAE93" s="35">
        <f t="shared" ref="TAE93" si="3442">SUM(TAE94:TAE95)</f>
        <v>0</v>
      </c>
      <c r="TAF93" s="35"/>
      <c r="TAG93" s="86" t="s">
        <v>244</v>
      </c>
      <c r="TAH93" s="87" t="s">
        <v>250</v>
      </c>
      <c r="TAI93" s="88"/>
      <c r="TAJ93" s="89"/>
      <c r="TAK93" s="89"/>
      <c r="TAL93" s="90"/>
      <c r="TAM93" s="36"/>
      <c r="TAN93" s="37"/>
      <c r="TAO93" s="33"/>
      <c r="TAP93" s="34"/>
      <c r="TAQ93" s="34"/>
      <c r="TAR93" s="35">
        <f t="shared" ref="TAR93" si="3443">SUM(TAR94:TAR95)</f>
        <v>0</v>
      </c>
      <c r="TAS93" s="35">
        <f t="shared" ref="TAS93" si="3444">SUM(TAS94:TAS95)</f>
        <v>0</v>
      </c>
      <c r="TAT93" s="35">
        <f t="shared" ref="TAT93" si="3445">SUM(TAT94:TAT95)</f>
        <v>0</v>
      </c>
      <c r="TAU93" s="35">
        <f t="shared" ref="TAU93" si="3446">SUM(TAU94:TAU95)</f>
        <v>0</v>
      </c>
      <c r="TAV93" s="35"/>
      <c r="TAW93" s="86" t="s">
        <v>244</v>
      </c>
      <c r="TAX93" s="87" t="s">
        <v>250</v>
      </c>
      <c r="TAY93" s="88"/>
      <c r="TAZ93" s="89"/>
      <c r="TBA93" s="89"/>
      <c r="TBB93" s="90"/>
      <c r="TBC93" s="36"/>
      <c r="TBD93" s="37"/>
      <c r="TBE93" s="33"/>
      <c r="TBF93" s="34"/>
      <c r="TBG93" s="34"/>
      <c r="TBH93" s="35">
        <f t="shared" ref="TBH93" si="3447">SUM(TBH94:TBH95)</f>
        <v>0</v>
      </c>
      <c r="TBI93" s="35">
        <f t="shared" ref="TBI93" si="3448">SUM(TBI94:TBI95)</f>
        <v>0</v>
      </c>
      <c r="TBJ93" s="35">
        <f t="shared" ref="TBJ93" si="3449">SUM(TBJ94:TBJ95)</f>
        <v>0</v>
      </c>
      <c r="TBK93" s="35">
        <f t="shared" ref="TBK93" si="3450">SUM(TBK94:TBK95)</f>
        <v>0</v>
      </c>
      <c r="TBL93" s="35"/>
      <c r="TBM93" s="86" t="s">
        <v>244</v>
      </c>
      <c r="TBN93" s="87" t="s">
        <v>250</v>
      </c>
      <c r="TBO93" s="88"/>
      <c r="TBP93" s="89"/>
      <c r="TBQ93" s="89"/>
      <c r="TBR93" s="90"/>
      <c r="TBS93" s="36"/>
      <c r="TBT93" s="37"/>
      <c r="TBU93" s="33"/>
      <c r="TBV93" s="34"/>
      <c r="TBW93" s="34"/>
      <c r="TBX93" s="35">
        <f t="shared" ref="TBX93" si="3451">SUM(TBX94:TBX95)</f>
        <v>0</v>
      </c>
      <c r="TBY93" s="35">
        <f t="shared" ref="TBY93" si="3452">SUM(TBY94:TBY95)</f>
        <v>0</v>
      </c>
      <c r="TBZ93" s="35">
        <f t="shared" ref="TBZ93" si="3453">SUM(TBZ94:TBZ95)</f>
        <v>0</v>
      </c>
      <c r="TCA93" s="35">
        <f t="shared" ref="TCA93" si="3454">SUM(TCA94:TCA95)</f>
        <v>0</v>
      </c>
      <c r="TCB93" s="35"/>
      <c r="TCC93" s="86" t="s">
        <v>244</v>
      </c>
      <c r="TCD93" s="87" t="s">
        <v>250</v>
      </c>
      <c r="TCE93" s="88"/>
      <c r="TCF93" s="89"/>
      <c r="TCG93" s="89"/>
      <c r="TCH93" s="90"/>
      <c r="TCI93" s="36"/>
      <c r="TCJ93" s="37"/>
      <c r="TCK93" s="33"/>
      <c r="TCL93" s="34"/>
      <c r="TCM93" s="34"/>
      <c r="TCN93" s="35">
        <f t="shared" ref="TCN93" si="3455">SUM(TCN94:TCN95)</f>
        <v>0</v>
      </c>
      <c r="TCO93" s="35">
        <f t="shared" ref="TCO93" si="3456">SUM(TCO94:TCO95)</f>
        <v>0</v>
      </c>
      <c r="TCP93" s="35">
        <f t="shared" ref="TCP93" si="3457">SUM(TCP94:TCP95)</f>
        <v>0</v>
      </c>
      <c r="TCQ93" s="35">
        <f t="shared" ref="TCQ93" si="3458">SUM(TCQ94:TCQ95)</f>
        <v>0</v>
      </c>
      <c r="TCR93" s="35"/>
      <c r="TCS93" s="86" t="s">
        <v>244</v>
      </c>
      <c r="TCT93" s="87" t="s">
        <v>250</v>
      </c>
      <c r="TCU93" s="88"/>
      <c r="TCV93" s="89"/>
      <c r="TCW93" s="89"/>
      <c r="TCX93" s="90"/>
      <c r="TCY93" s="36"/>
      <c r="TCZ93" s="37"/>
      <c r="TDA93" s="33"/>
      <c r="TDB93" s="34"/>
      <c r="TDC93" s="34"/>
      <c r="TDD93" s="35">
        <f t="shared" ref="TDD93" si="3459">SUM(TDD94:TDD95)</f>
        <v>0</v>
      </c>
      <c r="TDE93" s="35">
        <f t="shared" ref="TDE93" si="3460">SUM(TDE94:TDE95)</f>
        <v>0</v>
      </c>
      <c r="TDF93" s="35">
        <f t="shared" ref="TDF93" si="3461">SUM(TDF94:TDF95)</f>
        <v>0</v>
      </c>
      <c r="TDG93" s="35">
        <f t="shared" ref="TDG93" si="3462">SUM(TDG94:TDG95)</f>
        <v>0</v>
      </c>
      <c r="TDH93" s="35"/>
      <c r="TDI93" s="86" t="s">
        <v>244</v>
      </c>
      <c r="TDJ93" s="87" t="s">
        <v>250</v>
      </c>
      <c r="TDK93" s="88"/>
      <c r="TDL93" s="89"/>
      <c r="TDM93" s="89"/>
      <c r="TDN93" s="90"/>
      <c r="TDO93" s="36"/>
      <c r="TDP93" s="37"/>
      <c r="TDQ93" s="33"/>
      <c r="TDR93" s="34"/>
      <c r="TDS93" s="34"/>
      <c r="TDT93" s="35">
        <f t="shared" ref="TDT93" si="3463">SUM(TDT94:TDT95)</f>
        <v>0</v>
      </c>
      <c r="TDU93" s="35">
        <f t="shared" ref="TDU93" si="3464">SUM(TDU94:TDU95)</f>
        <v>0</v>
      </c>
      <c r="TDV93" s="35">
        <f t="shared" ref="TDV93" si="3465">SUM(TDV94:TDV95)</f>
        <v>0</v>
      </c>
      <c r="TDW93" s="35">
        <f t="shared" ref="TDW93" si="3466">SUM(TDW94:TDW95)</f>
        <v>0</v>
      </c>
      <c r="TDX93" s="35"/>
      <c r="TDY93" s="86" t="s">
        <v>244</v>
      </c>
      <c r="TDZ93" s="87" t="s">
        <v>250</v>
      </c>
      <c r="TEA93" s="88"/>
      <c r="TEB93" s="89"/>
      <c r="TEC93" s="89"/>
      <c r="TED93" s="90"/>
      <c r="TEE93" s="36"/>
      <c r="TEF93" s="37"/>
      <c r="TEG93" s="33"/>
      <c r="TEH93" s="34"/>
      <c r="TEI93" s="34"/>
      <c r="TEJ93" s="35">
        <f t="shared" ref="TEJ93" si="3467">SUM(TEJ94:TEJ95)</f>
        <v>0</v>
      </c>
      <c r="TEK93" s="35">
        <f t="shared" ref="TEK93" si="3468">SUM(TEK94:TEK95)</f>
        <v>0</v>
      </c>
      <c r="TEL93" s="35">
        <f t="shared" ref="TEL93" si="3469">SUM(TEL94:TEL95)</f>
        <v>0</v>
      </c>
      <c r="TEM93" s="35">
        <f t="shared" ref="TEM93" si="3470">SUM(TEM94:TEM95)</f>
        <v>0</v>
      </c>
      <c r="TEN93" s="35"/>
      <c r="TEO93" s="86" t="s">
        <v>244</v>
      </c>
      <c r="TEP93" s="87" t="s">
        <v>250</v>
      </c>
      <c r="TEQ93" s="88"/>
      <c r="TER93" s="89"/>
      <c r="TES93" s="89"/>
      <c r="TET93" s="90"/>
      <c r="TEU93" s="36"/>
      <c r="TEV93" s="37"/>
      <c r="TEW93" s="33"/>
      <c r="TEX93" s="34"/>
      <c r="TEY93" s="34"/>
      <c r="TEZ93" s="35">
        <f t="shared" ref="TEZ93" si="3471">SUM(TEZ94:TEZ95)</f>
        <v>0</v>
      </c>
      <c r="TFA93" s="35">
        <f t="shared" ref="TFA93" si="3472">SUM(TFA94:TFA95)</f>
        <v>0</v>
      </c>
      <c r="TFB93" s="35">
        <f t="shared" ref="TFB93" si="3473">SUM(TFB94:TFB95)</f>
        <v>0</v>
      </c>
      <c r="TFC93" s="35">
        <f t="shared" ref="TFC93" si="3474">SUM(TFC94:TFC95)</f>
        <v>0</v>
      </c>
      <c r="TFD93" s="35"/>
      <c r="TFE93" s="86" t="s">
        <v>244</v>
      </c>
      <c r="TFF93" s="87" t="s">
        <v>250</v>
      </c>
      <c r="TFG93" s="88"/>
      <c r="TFH93" s="89"/>
      <c r="TFI93" s="89"/>
      <c r="TFJ93" s="90"/>
      <c r="TFK93" s="36"/>
      <c r="TFL93" s="37"/>
      <c r="TFM93" s="33"/>
      <c r="TFN93" s="34"/>
      <c r="TFO93" s="34"/>
      <c r="TFP93" s="35">
        <f t="shared" ref="TFP93" si="3475">SUM(TFP94:TFP95)</f>
        <v>0</v>
      </c>
      <c r="TFQ93" s="35">
        <f t="shared" ref="TFQ93" si="3476">SUM(TFQ94:TFQ95)</f>
        <v>0</v>
      </c>
      <c r="TFR93" s="35">
        <f t="shared" ref="TFR93" si="3477">SUM(TFR94:TFR95)</f>
        <v>0</v>
      </c>
      <c r="TFS93" s="35">
        <f t="shared" ref="TFS93" si="3478">SUM(TFS94:TFS95)</f>
        <v>0</v>
      </c>
      <c r="TFT93" s="35"/>
      <c r="TFU93" s="86" t="s">
        <v>244</v>
      </c>
      <c r="TFV93" s="87" t="s">
        <v>250</v>
      </c>
      <c r="TFW93" s="88"/>
      <c r="TFX93" s="89"/>
      <c r="TFY93" s="89"/>
      <c r="TFZ93" s="90"/>
      <c r="TGA93" s="36"/>
      <c r="TGB93" s="37"/>
      <c r="TGC93" s="33"/>
      <c r="TGD93" s="34"/>
      <c r="TGE93" s="34"/>
      <c r="TGF93" s="35">
        <f t="shared" ref="TGF93" si="3479">SUM(TGF94:TGF95)</f>
        <v>0</v>
      </c>
      <c r="TGG93" s="35">
        <f t="shared" ref="TGG93" si="3480">SUM(TGG94:TGG95)</f>
        <v>0</v>
      </c>
      <c r="TGH93" s="35">
        <f t="shared" ref="TGH93" si="3481">SUM(TGH94:TGH95)</f>
        <v>0</v>
      </c>
      <c r="TGI93" s="35">
        <f t="shared" ref="TGI93" si="3482">SUM(TGI94:TGI95)</f>
        <v>0</v>
      </c>
      <c r="TGJ93" s="35"/>
      <c r="TGK93" s="86" t="s">
        <v>244</v>
      </c>
      <c r="TGL93" s="87" t="s">
        <v>250</v>
      </c>
      <c r="TGM93" s="88"/>
      <c r="TGN93" s="89"/>
      <c r="TGO93" s="89"/>
      <c r="TGP93" s="90"/>
      <c r="TGQ93" s="36"/>
      <c r="TGR93" s="37"/>
      <c r="TGS93" s="33"/>
      <c r="TGT93" s="34"/>
      <c r="TGU93" s="34"/>
      <c r="TGV93" s="35">
        <f t="shared" ref="TGV93" si="3483">SUM(TGV94:TGV95)</f>
        <v>0</v>
      </c>
      <c r="TGW93" s="35">
        <f t="shared" ref="TGW93" si="3484">SUM(TGW94:TGW95)</f>
        <v>0</v>
      </c>
      <c r="TGX93" s="35">
        <f t="shared" ref="TGX93" si="3485">SUM(TGX94:TGX95)</f>
        <v>0</v>
      </c>
      <c r="TGY93" s="35">
        <f t="shared" ref="TGY93" si="3486">SUM(TGY94:TGY95)</f>
        <v>0</v>
      </c>
      <c r="TGZ93" s="35"/>
      <c r="THA93" s="86" t="s">
        <v>244</v>
      </c>
      <c r="THB93" s="87" t="s">
        <v>250</v>
      </c>
      <c r="THC93" s="88"/>
      <c r="THD93" s="89"/>
      <c r="THE93" s="89"/>
      <c r="THF93" s="90"/>
      <c r="THG93" s="36"/>
      <c r="THH93" s="37"/>
      <c r="THI93" s="33"/>
      <c r="THJ93" s="34"/>
      <c r="THK93" s="34"/>
      <c r="THL93" s="35">
        <f t="shared" ref="THL93" si="3487">SUM(THL94:THL95)</f>
        <v>0</v>
      </c>
      <c r="THM93" s="35">
        <f t="shared" ref="THM93" si="3488">SUM(THM94:THM95)</f>
        <v>0</v>
      </c>
      <c r="THN93" s="35">
        <f t="shared" ref="THN93" si="3489">SUM(THN94:THN95)</f>
        <v>0</v>
      </c>
      <c r="THO93" s="35">
        <f t="shared" ref="THO93" si="3490">SUM(THO94:THO95)</f>
        <v>0</v>
      </c>
      <c r="THP93" s="35"/>
      <c r="THQ93" s="86" t="s">
        <v>244</v>
      </c>
      <c r="THR93" s="87" t="s">
        <v>250</v>
      </c>
      <c r="THS93" s="88"/>
      <c r="THT93" s="89"/>
      <c r="THU93" s="89"/>
      <c r="THV93" s="90"/>
      <c r="THW93" s="36"/>
      <c r="THX93" s="37"/>
      <c r="THY93" s="33"/>
      <c r="THZ93" s="34"/>
      <c r="TIA93" s="34"/>
      <c r="TIB93" s="35">
        <f t="shared" ref="TIB93" si="3491">SUM(TIB94:TIB95)</f>
        <v>0</v>
      </c>
      <c r="TIC93" s="35">
        <f t="shared" ref="TIC93" si="3492">SUM(TIC94:TIC95)</f>
        <v>0</v>
      </c>
      <c r="TID93" s="35">
        <f t="shared" ref="TID93" si="3493">SUM(TID94:TID95)</f>
        <v>0</v>
      </c>
      <c r="TIE93" s="35">
        <f t="shared" ref="TIE93" si="3494">SUM(TIE94:TIE95)</f>
        <v>0</v>
      </c>
      <c r="TIF93" s="35"/>
      <c r="TIG93" s="86" t="s">
        <v>244</v>
      </c>
      <c r="TIH93" s="87" t="s">
        <v>250</v>
      </c>
      <c r="TII93" s="88"/>
      <c r="TIJ93" s="89"/>
      <c r="TIK93" s="89"/>
      <c r="TIL93" s="90"/>
      <c r="TIM93" s="36"/>
      <c r="TIN93" s="37"/>
      <c r="TIO93" s="33"/>
      <c r="TIP93" s="34"/>
      <c r="TIQ93" s="34"/>
      <c r="TIR93" s="35">
        <f t="shared" ref="TIR93" si="3495">SUM(TIR94:TIR95)</f>
        <v>0</v>
      </c>
      <c r="TIS93" s="35">
        <f t="shared" ref="TIS93" si="3496">SUM(TIS94:TIS95)</f>
        <v>0</v>
      </c>
      <c r="TIT93" s="35">
        <f t="shared" ref="TIT93" si="3497">SUM(TIT94:TIT95)</f>
        <v>0</v>
      </c>
      <c r="TIU93" s="35">
        <f t="shared" ref="TIU93" si="3498">SUM(TIU94:TIU95)</f>
        <v>0</v>
      </c>
      <c r="TIV93" s="35"/>
      <c r="TIW93" s="86" t="s">
        <v>244</v>
      </c>
      <c r="TIX93" s="87" t="s">
        <v>250</v>
      </c>
      <c r="TIY93" s="88"/>
      <c r="TIZ93" s="89"/>
      <c r="TJA93" s="89"/>
      <c r="TJB93" s="90"/>
      <c r="TJC93" s="36"/>
      <c r="TJD93" s="37"/>
      <c r="TJE93" s="33"/>
      <c r="TJF93" s="34"/>
      <c r="TJG93" s="34"/>
      <c r="TJH93" s="35">
        <f t="shared" ref="TJH93" si="3499">SUM(TJH94:TJH95)</f>
        <v>0</v>
      </c>
      <c r="TJI93" s="35">
        <f t="shared" ref="TJI93" si="3500">SUM(TJI94:TJI95)</f>
        <v>0</v>
      </c>
      <c r="TJJ93" s="35">
        <f t="shared" ref="TJJ93" si="3501">SUM(TJJ94:TJJ95)</f>
        <v>0</v>
      </c>
      <c r="TJK93" s="35">
        <f t="shared" ref="TJK93" si="3502">SUM(TJK94:TJK95)</f>
        <v>0</v>
      </c>
      <c r="TJL93" s="35"/>
      <c r="TJM93" s="86" t="s">
        <v>244</v>
      </c>
      <c r="TJN93" s="87" t="s">
        <v>250</v>
      </c>
      <c r="TJO93" s="88"/>
      <c r="TJP93" s="89"/>
      <c r="TJQ93" s="89"/>
      <c r="TJR93" s="90"/>
      <c r="TJS93" s="36"/>
      <c r="TJT93" s="37"/>
      <c r="TJU93" s="33"/>
      <c r="TJV93" s="34"/>
      <c r="TJW93" s="34"/>
      <c r="TJX93" s="35">
        <f t="shared" ref="TJX93" si="3503">SUM(TJX94:TJX95)</f>
        <v>0</v>
      </c>
      <c r="TJY93" s="35">
        <f t="shared" ref="TJY93" si="3504">SUM(TJY94:TJY95)</f>
        <v>0</v>
      </c>
      <c r="TJZ93" s="35">
        <f t="shared" ref="TJZ93" si="3505">SUM(TJZ94:TJZ95)</f>
        <v>0</v>
      </c>
      <c r="TKA93" s="35">
        <f t="shared" ref="TKA93" si="3506">SUM(TKA94:TKA95)</f>
        <v>0</v>
      </c>
      <c r="TKB93" s="35"/>
      <c r="TKC93" s="86" t="s">
        <v>244</v>
      </c>
      <c r="TKD93" s="87" t="s">
        <v>250</v>
      </c>
      <c r="TKE93" s="88"/>
      <c r="TKF93" s="89"/>
      <c r="TKG93" s="89"/>
      <c r="TKH93" s="90"/>
      <c r="TKI93" s="36"/>
      <c r="TKJ93" s="37"/>
      <c r="TKK93" s="33"/>
      <c r="TKL93" s="34"/>
      <c r="TKM93" s="34"/>
      <c r="TKN93" s="35">
        <f t="shared" ref="TKN93" si="3507">SUM(TKN94:TKN95)</f>
        <v>0</v>
      </c>
      <c r="TKO93" s="35">
        <f t="shared" ref="TKO93" si="3508">SUM(TKO94:TKO95)</f>
        <v>0</v>
      </c>
      <c r="TKP93" s="35">
        <f t="shared" ref="TKP93" si="3509">SUM(TKP94:TKP95)</f>
        <v>0</v>
      </c>
      <c r="TKQ93" s="35">
        <f t="shared" ref="TKQ93" si="3510">SUM(TKQ94:TKQ95)</f>
        <v>0</v>
      </c>
      <c r="TKR93" s="35"/>
      <c r="TKS93" s="86" t="s">
        <v>244</v>
      </c>
      <c r="TKT93" s="87" t="s">
        <v>250</v>
      </c>
      <c r="TKU93" s="88"/>
      <c r="TKV93" s="89"/>
      <c r="TKW93" s="89"/>
      <c r="TKX93" s="90"/>
      <c r="TKY93" s="36"/>
      <c r="TKZ93" s="37"/>
      <c r="TLA93" s="33"/>
      <c r="TLB93" s="34"/>
      <c r="TLC93" s="34"/>
      <c r="TLD93" s="35">
        <f t="shared" ref="TLD93" si="3511">SUM(TLD94:TLD95)</f>
        <v>0</v>
      </c>
      <c r="TLE93" s="35">
        <f t="shared" ref="TLE93" si="3512">SUM(TLE94:TLE95)</f>
        <v>0</v>
      </c>
      <c r="TLF93" s="35">
        <f t="shared" ref="TLF93" si="3513">SUM(TLF94:TLF95)</f>
        <v>0</v>
      </c>
      <c r="TLG93" s="35">
        <f t="shared" ref="TLG93" si="3514">SUM(TLG94:TLG95)</f>
        <v>0</v>
      </c>
      <c r="TLH93" s="35"/>
      <c r="TLI93" s="86" t="s">
        <v>244</v>
      </c>
      <c r="TLJ93" s="87" t="s">
        <v>250</v>
      </c>
      <c r="TLK93" s="88"/>
      <c r="TLL93" s="89"/>
      <c r="TLM93" s="89"/>
      <c r="TLN93" s="90"/>
      <c r="TLO93" s="36"/>
      <c r="TLP93" s="37"/>
      <c r="TLQ93" s="33"/>
      <c r="TLR93" s="34"/>
      <c r="TLS93" s="34"/>
      <c r="TLT93" s="35">
        <f t="shared" ref="TLT93" si="3515">SUM(TLT94:TLT95)</f>
        <v>0</v>
      </c>
      <c r="TLU93" s="35">
        <f t="shared" ref="TLU93" si="3516">SUM(TLU94:TLU95)</f>
        <v>0</v>
      </c>
      <c r="TLV93" s="35">
        <f t="shared" ref="TLV93" si="3517">SUM(TLV94:TLV95)</f>
        <v>0</v>
      </c>
      <c r="TLW93" s="35">
        <f t="shared" ref="TLW93" si="3518">SUM(TLW94:TLW95)</f>
        <v>0</v>
      </c>
      <c r="TLX93" s="35"/>
      <c r="TLY93" s="86" t="s">
        <v>244</v>
      </c>
      <c r="TLZ93" s="87" t="s">
        <v>250</v>
      </c>
      <c r="TMA93" s="88"/>
      <c r="TMB93" s="89"/>
      <c r="TMC93" s="89"/>
      <c r="TMD93" s="90"/>
      <c r="TME93" s="36"/>
      <c r="TMF93" s="37"/>
      <c r="TMG93" s="33"/>
      <c r="TMH93" s="34"/>
      <c r="TMI93" s="34"/>
      <c r="TMJ93" s="35">
        <f t="shared" ref="TMJ93" si="3519">SUM(TMJ94:TMJ95)</f>
        <v>0</v>
      </c>
      <c r="TMK93" s="35">
        <f t="shared" ref="TMK93" si="3520">SUM(TMK94:TMK95)</f>
        <v>0</v>
      </c>
      <c r="TML93" s="35">
        <f t="shared" ref="TML93" si="3521">SUM(TML94:TML95)</f>
        <v>0</v>
      </c>
      <c r="TMM93" s="35">
        <f t="shared" ref="TMM93" si="3522">SUM(TMM94:TMM95)</f>
        <v>0</v>
      </c>
      <c r="TMN93" s="35"/>
      <c r="TMO93" s="86" t="s">
        <v>244</v>
      </c>
      <c r="TMP93" s="87" t="s">
        <v>250</v>
      </c>
      <c r="TMQ93" s="88"/>
      <c r="TMR93" s="89"/>
      <c r="TMS93" s="89"/>
      <c r="TMT93" s="90"/>
      <c r="TMU93" s="36"/>
      <c r="TMV93" s="37"/>
      <c r="TMW93" s="33"/>
      <c r="TMX93" s="34"/>
      <c r="TMY93" s="34"/>
      <c r="TMZ93" s="35">
        <f t="shared" ref="TMZ93" si="3523">SUM(TMZ94:TMZ95)</f>
        <v>0</v>
      </c>
      <c r="TNA93" s="35">
        <f t="shared" ref="TNA93" si="3524">SUM(TNA94:TNA95)</f>
        <v>0</v>
      </c>
      <c r="TNB93" s="35">
        <f t="shared" ref="TNB93" si="3525">SUM(TNB94:TNB95)</f>
        <v>0</v>
      </c>
      <c r="TNC93" s="35">
        <f t="shared" ref="TNC93" si="3526">SUM(TNC94:TNC95)</f>
        <v>0</v>
      </c>
      <c r="TND93" s="35"/>
      <c r="TNE93" s="86" t="s">
        <v>244</v>
      </c>
      <c r="TNF93" s="87" t="s">
        <v>250</v>
      </c>
      <c r="TNG93" s="88"/>
      <c r="TNH93" s="89"/>
      <c r="TNI93" s="89"/>
      <c r="TNJ93" s="90"/>
      <c r="TNK93" s="36"/>
      <c r="TNL93" s="37"/>
      <c r="TNM93" s="33"/>
      <c r="TNN93" s="34"/>
      <c r="TNO93" s="34"/>
      <c r="TNP93" s="35">
        <f t="shared" ref="TNP93" si="3527">SUM(TNP94:TNP95)</f>
        <v>0</v>
      </c>
      <c r="TNQ93" s="35">
        <f t="shared" ref="TNQ93" si="3528">SUM(TNQ94:TNQ95)</f>
        <v>0</v>
      </c>
      <c r="TNR93" s="35">
        <f t="shared" ref="TNR93" si="3529">SUM(TNR94:TNR95)</f>
        <v>0</v>
      </c>
      <c r="TNS93" s="35">
        <f t="shared" ref="TNS93" si="3530">SUM(TNS94:TNS95)</f>
        <v>0</v>
      </c>
      <c r="TNT93" s="35"/>
      <c r="TNU93" s="86" t="s">
        <v>244</v>
      </c>
      <c r="TNV93" s="87" t="s">
        <v>250</v>
      </c>
      <c r="TNW93" s="88"/>
      <c r="TNX93" s="89"/>
      <c r="TNY93" s="89"/>
      <c r="TNZ93" s="90"/>
      <c r="TOA93" s="36"/>
      <c r="TOB93" s="37"/>
      <c r="TOC93" s="33"/>
      <c r="TOD93" s="34"/>
      <c r="TOE93" s="34"/>
      <c r="TOF93" s="35">
        <f t="shared" ref="TOF93" si="3531">SUM(TOF94:TOF95)</f>
        <v>0</v>
      </c>
      <c r="TOG93" s="35">
        <f t="shared" ref="TOG93" si="3532">SUM(TOG94:TOG95)</f>
        <v>0</v>
      </c>
      <c r="TOH93" s="35">
        <f t="shared" ref="TOH93" si="3533">SUM(TOH94:TOH95)</f>
        <v>0</v>
      </c>
      <c r="TOI93" s="35">
        <f t="shared" ref="TOI93" si="3534">SUM(TOI94:TOI95)</f>
        <v>0</v>
      </c>
      <c r="TOJ93" s="35"/>
      <c r="TOK93" s="86" t="s">
        <v>244</v>
      </c>
      <c r="TOL93" s="87" t="s">
        <v>250</v>
      </c>
      <c r="TOM93" s="88"/>
      <c r="TON93" s="89"/>
      <c r="TOO93" s="89"/>
      <c r="TOP93" s="90"/>
      <c r="TOQ93" s="36"/>
      <c r="TOR93" s="37"/>
      <c r="TOS93" s="33"/>
      <c r="TOT93" s="34"/>
      <c r="TOU93" s="34"/>
      <c r="TOV93" s="35">
        <f t="shared" ref="TOV93" si="3535">SUM(TOV94:TOV95)</f>
        <v>0</v>
      </c>
      <c r="TOW93" s="35">
        <f t="shared" ref="TOW93" si="3536">SUM(TOW94:TOW95)</f>
        <v>0</v>
      </c>
      <c r="TOX93" s="35">
        <f t="shared" ref="TOX93" si="3537">SUM(TOX94:TOX95)</f>
        <v>0</v>
      </c>
      <c r="TOY93" s="35">
        <f t="shared" ref="TOY93" si="3538">SUM(TOY94:TOY95)</f>
        <v>0</v>
      </c>
      <c r="TOZ93" s="35"/>
      <c r="TPA93" s="86" t="s">
        <v>244</v>
      </c>
      <c r="TPB93" s="87" t="s">
        <v>250</v>
      </c>
      <c r="TPC93" s="88"/>
      <c r="TPD93" s="89"/>
      <c r="TPE93" s="89"/>
      <c r="TPF93" s="90"/>
      <c r="TPG93" s="36"/>
      <c r="TPH93" s="37"/>
      <c r="TPI93" s="33"/>
      <c r="TPJ93" s="34"/>
      <c r="TPK93" s="34"/>
      <c r="TPL93" s="35">
        <f t="shared" ref="TPL93" si="3539">SUM(TPL94:TPL95)</f>
        <v>0</v>
      </c>
      <c r="TPM93" s="35">
        <f t="shared" ref="TPM93" si="3540">SUM(TPM94:TPM95)</f>
        <v>0</v>
      </c>
      <c r="TPN93" s="35">
        <f t="shared" ref="TPN93" si="3541">SUM(TPN94:TPN95)</f>
        <v>0</v>
      </c>
      <c r="TPO93" s="35">
        <f t="shared" ref="TPO93" si="3542">SUM(TPO94:TPO95)</f>
        <v>0</v>
      </c>
      <c r="TPP93" s="35"/>
      <c r="TPQ93" s="86" t="s">
        <v>244</v>
      </c>
      <c r="TPR93" s="87" t="s">
        <v>250</v>
      </c>
      <c r="TPS93" s="88"/>
      <c r="TPT93" s="89"/>
      <c r="TPU93" s="89"/>
      <c r="TPV93" s="90"/>
      <c r="TPW93" s="36"/>
      <c r="TPX93" s="37"/>
      <c r="TPY93" s="33"/>
      <c r="TPZ93" s="34"/>
      <c r="TQA93" s="34"/>
      <c r="TQB93" s="35">
        <f t="shared" ref="TQB93" si="3543">SUM(TQB94:TQB95)</f>
        <v>0</v>
      </c>
      <c r="TQC93" s="35">
        <f t="shared" ref="TQC93" si="3544">SUM(TQC94:TQC95)</f>
        <v>0</v>
      </c>
      <c r="TQD93" s="35">
        <f t="shared" ref="TQD93" si="3545">SUM(TQD94:TQD95)</f>
        <v>0</v>
      </c>
      <c r="TQE93" s="35">
        <f t="shared" ref="TQE93" si="3546">SUM(TQE94:TQE95)</f>
        <v>0</v>
      </c>
      <c r="TQF93" s="35"/>
      <c r="TQG93" s="86" t="s">
        <v>244</v>
      </c>
      <c r="TQH93" s="87" t="s">
        <v>250</v>
      </c>
      <c r="TQI93" s="88"/>
      <c r="TQJ93" s="89"/>
      <c r="TQK93" s="89"/>
      <c r="TQL93" s="90"/>
      <c r="TQM93" s="36"/>
      <c r="TQN93" s="37"/>
      <c r="TQO93" s="33"/>
      <c r="TQP93" s="34"/>
      <c r="TQQ93" s="34"/>
      <c r="TQR93" s="35">
        <f t="shared" ref="TQR93" si="3547">SUM(TQR94:TQR95)</f>
        <v>0</v>
      </c>
      <c r="TQS93" s="35">
        <f t="shared" ref="TQS93" si="3548">SUM(TQS94:TQS95)</f>
        <v>0</v>
      </c>
      <c r="TQT93" s="35">
        <f t="shared" ref="TQT93" si="3549">SUM(TQT94:TQT95)</f>
        <v>0</v>
      </c>
      <c r="TQU93" s="35">
        <f t="shared" ref="TQU93" si="3550">SUM(TQU94:TQU95)</f>
        <v>0</v>
      </c>
      <c r="TQV93" s="35"/>
      <c r="TQW93" s="86" t="s">
        <v>244</v>
      </c>
      <c r="TQX93" s="87" t="s">
        <v>250</v>
      </c>
      <c r="TQY93" s="88"/>
      <c r="TQZ93" s="89"/>
      <c r="TRA93" s="89"/>
      <c r="TRB93" s="90"/>
      <c r="TRC93" s="36"/>
      <c r="TRD93" s="37"/>
      <c r="TRE93" s="33"/>
      <c r="TRF93" s="34"/>
      <c r="TRG93" s="34"/>
      <c r="TRH93" s="35">
        <f t="shared" ref="TRH93" si="3551">SUM(TRH94:TRH95)</f>
        <v>0</v>
      </c>
      <c r="TRI93" s="35">
        <f t="shared" ref="TRI93" si="3552">SUM(TRI94:TRI95)</f>
        <v>0</v>
      </c>
      <c r="TRJ93" s="35">
        <f t="shared" ref="TRJ93" si="3553">SUM(TRJ94:TRJ95)</f>
        <v>0</v>
      </c>
      <c r="TRK93" s="35">
        <f t="shared" ref="TRK93" si="3554">SUM(TRK94:TRK95)</f>
        <v>0</v>
      </c>
      <c r="TRL93" s="35"/>
      <c r="TRM93" s="86" t="s">
        <v>244</v>
      </c>
      <c r="TRN93" s="87" t="s">
        <v>250</v>
      </c>
      <c r="TRO93" s="88"/>
      <c r="TRP93" s="89"/>
      <c r="TRQ93" s="89"/>
      <c r="TRR93" s="90"/>
      <c r="TRS93" s="36"/>
      <c r="TRT93" s="37"/>
      <c r="TRU93" s="33"/>
      <c r="TRV93" s="34"/>
      <c r="TRW93" s="34"/>
      <c r="TRX93" s="35">
        <f t="shared" ref="TRX93" si="3555">SUM(TRX94:TRX95)</f>
        <v>0</v>
      </c>
      <c r="TRY93" s="35">
        <f t="shared" ref="TRY93" si="3556">SUM(TRY94:TRY95)</f>
        <v>0</v>
      </c>
      <c r="TRZ93" s="35">
        <f t="shared" ref="TRZ93" si="3557">SUM(TRZ94:TRZ95)</f>
        <v>0</v>
      </c>
      <c r="TSA93" s="35">
        <f t="shared" ref="TSA93" si="3558">SUM(TSA94:TSA95)</f>
        <v>0</v>
      </c>
      <c r="TSB93" s="35"/>
      <c r="TSC93" s="86" t="s">
        <v>244</v>
      </c>
      <c r="TSD93" s="87" t="s">
        <v>250</v>
      </c>
      <c r="TSE93" s="88"/>
      <c r="TSF93" s="89"/>
      <c r="TSG93" s="89"/>
      <c r="TSH93" s="90"/>
      <c r="TSI93" s="36"/>
      <c r="TSJ93" s="37"/>
      <c r="TSK93" s="33"/>
      <c r="TSL93" s="34"/>
      <c r="TSM93" s="34"/>
      <c r="TSN93" s="35">
        <f t="shared" ref="TSN93" si="3559">SUM(TSN94:TSN95)</f>
        <v>0</v>
      </c>
      <c r="TSO93" s="35">
        <f t="shared" ref="TSO93" si="3560">SUM(TSO94:TSO95)</f>
        <v>0</v>
      </c>
      <c r="TSP93" s="35">
        <f t="shared" ref="TSP93" si="3561">SUM(TSP94:TSP95)</f>
        <v>0</v>
      </c>
      <c r="TSQ93" s="35">
        <f t="shared" ref="TSQ93" si="3562">SUM(TSQ94:TSQ95)</f>
        <v>0</v>
      </c>
      <c r="TSR93" s="35"/>
      <c r="TSS93" s="86" t="s">
        <v>244</v>
      </c>
      <c r="TST93" s="87" t="s">
        <v>250</v>
      </c>
      <c r="TSU93" s="88"/>
      <c r="TSV93" s="89"/>
      <c r="TSW93" s="89"/>
      <c r="TSX93" s="90"/>
      <c r="TSY93" s="36"/>
      <c r="TSZ93" s="37"/>
      <c r="TTA93" s="33"/>
      <c r="TTB93" s="34"/>
      <c r="TTC93" s="34"/>
      <c r="TTD93" s="35">
        <f t="shared" ref="TTD93" si="3563">SUM(TTD94:TTD95)</f>
        <v>0</v>
      </c>
      <c r="TTE93" s="35">
        <f t="shared" ref="TTE93" si="3564">SUM(TTE94:TTE95)</f>
        <v>0</v>
      </c>
      <c r="TTF93" s="35">
        <f t="shared" ref="TTF93" si="3565">SUM(TTF94:TTF95)</f>
        <v>0</v>
      </c>
      <c r="TTG93" s="35">
        <f t="shared" ref="TTG93" si="3566">SUM(TTG94:TTG95)</f>
        <v>0</v>
      </c>
      <c r="TTH93" s="35"/>
      <c r="TTI93" s="86" t="s">
        <v>244</v>
      </c>
      <c r="TTJ93" s="87" t="s">
        <v>250</v>
      </c>
      <c r="TTK93" s="88"/>
      <c r="TTL93" s="89"/>
      <c r="TTM93" s="89"/>
      <c r="TTN93" s="90"/>
      <c r="TTO93" s="36"/>
      <c r="TTP93" s="37"/>
      <c r="TTQ93" s="33"/>
      <c r="TTR93" s="34"/>
      <c r="TTS93" s="34"/>
      <c r="TTT93" s="35">
        <f t="shared" ref="TTT93" si="3567">SUM(TTT94:TTT95)</f>
        <v>0</v>
      </c>
      <c r="TTU93" s="35">
        <f t="shared" ref="TTU93" si="3568">SUM(TTU94:TTU95)</f>
        <v>0</v>
      </c>
      <c r="TTV93" s="35">
        <f t="shared" ref="TTV93" si="3569">SUM(TTV94:TTV95)</f>
        <v>0</v>
      </c>
      <c r="TTW93" s="35">
        <f t="shared" ref="TTW93" si="3570">SUM(TTW94:TTW95)</f>
        <v>0</v>
      </c>
      <c r="TTX93" s="35"/>
      <c r="TTY93" s="86" t="s">
        <v>244</v>
      </c>
      <c r="TTZ93" s="87" t="s">
        <v>250</v>
      </c>
      <c r="TUA93" s="88"/>
      <c r="TUB93" s="89"/>
      <c r="TUC93" s="89"/>
      <c r="TUD93" s="90"/>
      <c r="TUE93" s="36"/>
      <c r="TUF93" s="37"/>
      <c r="TUG93" s="33"/>
      <c r="TUH93" s="34"/>
      <c r="TUI93" s="34"/>
      <c r="TUJ93" s="35">
        <f t="shared" ref="TUJ93" si="3571">SUM(TUJ94:TUJ95)</f>
        <v>0</v>
      </c>
      <c r="TUK93" s="35">
        <f t="shared" ref="TUK93" si="3572">SUM(TUK94:TUK95)</f>
        <v>0</v>
      </c>
      <c r="TUL93" s="35">
        <f t="shared" ref="TUL93" si="3573">SUM(TUL94:TUL95)</f>
        <v>0</v>
      </c>
      <c r="TUM93" s="35">
        <f t="shared" ref="TUM93" si="3574">SUM(TUM94:TUM95)</f>
        <v>0</v>
      </c>
      <c r="TUN93" s="35"/>
      <c r="TUO93" s="86" t="s">
        <v>244</v>
      </c>
      <c r="TUP93" s="87" t="s">
        <v>250</v>
      </c>
      <c r="TUQ93" s="88"/>
      <c r="TUR93" s="89"/>
      <c r="TUS93" s="89"/>
      <c r="TUT93" s="90"/>
      <c r="TUU93" s="36"/>
      <c r="TUV93" s="37"/>
      <c r="TUW93" s="33"/>
      <c r="TUX93" s="34"/>
      <c r="TUY93" s="34"/>
      <c r="TUZ93" s="35">
        <f t="shared" ref="TUZ93" si="3575">SUM(TUZ94:TUZ95)</f>
        <v>0</v>
      </c>
      <c r="TVA93" s="35">
        <f t="shared" ref="TVA93" si="3576">SUM(TVA94:TVA95)</f>
        <v>0</v>
      </c>
      <c r="TVB93" s="35">
        <f t="shared" ref="TVB93" si="3577">SUM(TVB94:TVB95)</f>
        <v>0</v>
      </c>
      <c r="TVC93" s="35">
        <f t="shared" ref="TVC93" si="3578">SUM(TVC94:TVC95)</f>
        <v>0</v>
      </c>
      <c r="TVD93" s="35"/>
      <c r="TVE93" s="86" t="s">
        <v>244</v>
      </c>
      <c r="TVF93" s="87" t="s">
        <v>250</v>
      </c>
      <c r="TVG93" s="88"/>
      <c r="TVH93" s="89"/>
      <c r="TVI93" s="89"/>
      <c r="TVJ93" s="90"/>
      <c r="TVK93" s="36"/>
      <c r="TVL93" s="37"/>
      <c r="TVM93" s="33"/>
      <c r="TVN93" s="34"/>
      <c r="TVO93" s="34"/>
      <c r="TVP93" s="35">
        <f t="shared" ref="TVP93" si="3579">SUM(TVP94:TVP95)</f>
        <v>0</v>
      </c>
      <c r="TVQ93" s="35">
        <f t="shared" ref="TVQ93" si="3580">SUM(TVQ94:TVQ95)</f>
        <v>0</v>
      </c>
      <c r="TVR93" s="35">
        <f t="shared" ref="TVR93" si="3581">SUM(TVR94:TVR95)</f>
        <v>0</v>
      </c>
      <c r="TVS93" s="35">
        <f t="shared" ref="TVS93" si="3582">SUM(TVS94:TVS95)</f>
        <v>0</v>
      </c>
      <c r="TVT93" s="35"/>
      <c r="TVU93" s="86" t="s">
        <v>244</v>
      </c>
      <c r="TVV93" s="87" t="s">
        <v>250</v>
      </c>
      <c r="TVW93" s="88"/>
      <c r="TVX93" s="89"/>
      <c r="TVY93" s="89"/>
      <c r="TVZ93" s="90"/>
      <c r="TWA93" s="36"/>
      <c r="TWB93" s="37"/>
      <c r="TWC93" s="33"/>
      <c r="TWD93" s="34"/>
      <c r="TWE93" s="34"/>
      <c r="TWF93" s="35">
        <f t="shared" ref="TWF93" si="3583">SUM(TWF94:TWF95)</f>
        <v>0</v>
      </c>
      <c r="TWG93" s="35">
        <f t="shared" ref="TWG93" si="3584">SUM(TWG94:TWG95)</f>
        <v>0</v>
      </c>
      <c r="TWH93" s="35">
        <f t="shared" ref="TWH93" si="3585">SUM(TWH94:TWH95)</f>
        <v>0</v>
      </c>
      <c r="TWI93" s="35">
        <f t="shared" ref="TWI93" si="3586">SUM(TWI94:TWI95)</f>
        <v>0</v>
      </c>
      <c r="TWJ93" s="35"/>
      <c r="TWK93" s="86" t="s">
        <v>244</v>
      </c>
      <c r="TWL93" s="87" t="s">
        <v>250</v>
      </c>
      <c r="TWM93" s="88"/>
      <c r="TWN93" s="89"/>
      <c r="TWO93" s="89"/>
      <c r="TWP93" s="90"/>
      <c r="TWQ93" s="36"/>
      <c r="TWR93" s="37"/>
      <c r="TWS93" s="33"/>
      <c r="TWT93" s="34"/>
      <c r="TWU93" s="34"/>
      <c r="TWV93" s="35">
        <f t="shared" ref="TWV93" si="3587">SUM(TWV94:TWV95)</f>
        <v>0</v>
      </c>
      <c r="TWW93" s="35">
        <f t="shared" ref="TWW93" si="3588">SUM(TWW94:TWW95)</f>
        <v>0</v>
      </c>
      <c r="TWX93" s="35">
        <f t="shared" ref="TWX93" si="3589">SUM(TWX94:TWX95)</f>
        <v>0</v>
      </c>
      <c r="TWY93" s="35">
        <f t="shared" ref="TWY93" si="3590">SUM(TWY94:TWY95)</f>
        <v>0</v>
      </c>
      <c r="TWZ93" s="35"/>
      <c r="TXA93" s="86" t="s">
        <v>244</v>
      </c>
      <c r="TXB93" s="87" t="s">
        <v>250</v>
      </c>
      <c r="TXC93" s="88"/>
      <c r="TXD93" s="89"/>
      <c r="TXE93" s="89"/>
      <c r="TXF93" s="90"/>
      <c r="TXG93" s="36"/>
      <c r="TXH93" s="37"/>
      <c r="TXI93" s="33"/>
      <c r="TXJ93" s="34"/>
      <c r="TXK93" s="34"/>
      <c r="TXL93" s="35">
        <f t="shared" ref="TXL93" si="3591">SUM(TXL94:TXL95)</f>
        <v>0</v>
      </c>
      <c r="TXM93" s="35">
        <f t="shared" ref="TXM93" si="3592">SUM(TXM94:TXM95)</f>
        <v>0</v>
      </c>
      <c r="TXN93" s="35">
        <f t="shared" ref="TXN93" si="3593">SUM(TXN94:TXN95)</f>
        <v>0</v>
      </c>
      <c r="TXO93" s="35">
        <f t="shared" ref="TXO93" si="3594">SUM(TXO94:TXO95)</f>
        <v>0</v>
      </c>
      <c r="TXP93" s="35"/>
      <c r="TXQ93" s="86" t="s">
        <v>244</v>
      </c>
      <c r="TXR93" s="87" t="s">
        <v>250</v>
      </c>
      <c r="TXS93" s="88"/>
      <c r="TXT93" s="89"/>
      <c r="TXU93" s="89"/>
      <c r="TXV93" s="90"/>
      <c r="TXW93" s="36"/>
      <c r="TXX93" s="37"/>
      <c r="TXY93" s="33"/>
      <c r="TXZ93" s="34"/>
      <c r="TYA93" s="34"/>
      <c r="TYB93" s="35">
        <f t="shared" ref="TYB93" si="3595">SUM(TYB94:TYB95)</f>
        <v>0</v>
      </c>
      <c r="TYC93" s="35">
        <f t="shared" ref="TYC93" si="3596">SUM(TYC94:TYC95)</f>
        <v>0</v>
      </c>
      <c r="TYD93" s="35">
        <f t="shared" ref="TYD93" si="3597">SUM(TYD94:TYD95)</f>
        <v>0</v>
      </c>
      <c r="TYE93" s="35">
        <f t="shared" ref="TYE93" si="3598">SUM(TYE94:TYE95)</f>
        <v>0</v>
      </c>
      <c r="TYF93" s="35"/>
      <c r="TYG93" s="86" t="s">
        <v>244</v>
      </c>
      <c r="TYH93" s="87" t="s">
        <v>250</v>
      </c>
      <c r="TYI93" s="88"/>
      <c r="TYJ93" s="89"/>
      <c r="TYK93" s="89"/>
      <c r="TYL93" s="90"/>
      <c r="TYM93" s="36"/>
      <c r="TYN93" s="37"/>
      <c r="TYO93" s="33"/>
      <c r="TYP93" s="34"/>
      <c r="TYQ93" s="34"/>
      <c r="TYR93" s="35">
        <f t="shared" ref="TYR93" si="3599">SUM(TYR94:TYR95)</f>
        <v>0</v>
      </c>
      <c r="TYS93" s="35">
        <f t="shared" ref="TYS93" si="3600">SUM(TYS94:TYS95)</f>
        <v>0</v>
      </c>
      <c r="TYT93" s="35">
        <f t="shared" ref="TYT93" si="3601">SUM(TYT94:TYT95)</f>
        <v>0</v>
      </c>
      <c r="TYU93" s="35">
        <f t="shared" ref="TYU93" si="3602">SUM(TYU94:TYU95)</f>
        <v>0</v>
      </c>
      <c r="TYV93" s="35"/>
      <c r="TYW93" s="86" t="s">
        <v>244</v>
      </c>
      <c r="TYX93" s="87" t="s">
        <v>250</v>
      </c>
      <c r="TYY93" s="88"/>
      <c r="TYZ93" s="89"/>
      <c r="TZA93" s="89"/>
      <c r="TZB93" s="90"/>
      <c r="TZC93" s="36"/>
      <c r="TZD93" s="37"/>
      <c r="TZE93" s="33"/>
      <c r="TZF93" s="34"/>
      <c r="TZG93" s="34"/>
      <c r="TZH93" s="35">
        <f t="shared" ref="TZH93" si="3603">SUM(TZH94:TZH95)</f>
        <v>0</v>
      </c>
      <c r="TZI93" s="35">
        <f t="shared" ref="TZI93" si="3604">SUM(TZI94:TZI95)</f>
        <v>0</v>
      </c>
      <c r="TZJ93" s="35">
        <f t="shared" ref="TZJ93" si="3605">SUM(TZJ94:TZJ95)</f>
        <v>0</v>
      </c>
      <c r="TZK93" s="35">
        <f t="shared" ref="TZK93" si="3606">SUM(TZK94:TZK95)</f>
        <v>0</v>
      </c>
      <c r="TZL93" s="35"/>
      <c r="TZM93" s="86" t="s">
        <v>244</v>
      </c>
      <c r="TZN93" s="87" t="s">
        <v>250</v>
      </c>
      <c r="TZO93" s="88"/>
      <c r="TZP93" s="89"/>
      <c r="TZQ93" s="89"/>
      <c r="TZR93" s="90"/>
      <c r="TZS93" s="36"/>
      <c r="TZT93" s="37"/>
      <c r="TZU93" s="33"/>
      <c r="TZV93" s="34"/>
      <c r="TZW93" s="34"/>
      <c r="TZX93" s="35">
        <f t="shared" ref="TZX93" si="3607">SUM(TZX94:TZX95)</f>
        <v>0</v>
      </c>
      <c r="TZY93" s="35">
        <f t="shared" ref="TZY93" si="3608">SUM(TZY94:TZY95)</f>
        <v>0</v>
      </c>
      <c r="TZZ93" s="35">
        <f t="shared" ref="TZZ93" si="3609">SUM(TZZ94:TZZ95)</f>
        <v>0</v>
      </c>
      <c r="UAA93" s="35">
        <f t="shared" ref="UAA93" si="3610">SUM(UAA94:UAA95)</f>
        <v>0</v>
      </c>
      <c r="UAB93" s="35"/>
      <c r="UAC93" s="86" t="s">
        <v>244</v>
      </c>
      <c r="UAD93" s="87" t="s">
        <v>250</v>
      </c>
      <c r="UAE93" s="88"/>
      <c r="UAF93" s="89"/>
      <c r="UAG93" s="89"/>
      <c r="UAH93" s="90"/>
      <c r="UAI93" s="36"/>
      <c r="UAJ93" s="37"/>
      <c r="UAK93" s="33"/>
      <c r="UAL93" s="34"/>
      <c r="UAM93" s="34"/>
      <c r="UAN93" s="35">
        <f t="shared" ref="UAN93" si="3611">SUM(UAN94:UAN95)</f>
        <v>0</v>
      </c>
      <c r="UAO93" s="35">
        <f t="shared" ref="UAO93" si="3612">SUM(UAO94:UAO95)</f>
        <v>0</v>
      </c>
      <c r="UAP93" s="35">
        <f t="shared" ref="UAP93" si="3613">SUM(UAP94:UAP95)</f>
        <v>0</v>
      </c>
      <c r="UAQ93" s="35">
        <f t="shared" ref="UAQ93" si="3614">SUM(UAQ94:UAQ95)</f>
        <v>0</v>
      </c>
      <c r="UAR93" s="35"/>
      <c r="UAS93" s="86" t="s">
        <v>244</v>
      </c>
      <c r="UAT93" s="87" t="s">
        <v>250</v>
      </c>
      <c r="UAU93" s="88"/>
      <c r="UAV93" s="89"/>
      <c r="UAW93" s="89"/>
      <c r="UAX93" s="90"/>
      <c r="UAY93" s="36"/>
      <c r="UAZ93" s="37"/>
      <c r="UBA93" s="33"/>
      <c r="UBB93" s="34"/>
      <c r="UBC93" s="34"/>
      <c r="UBD93" s="35">
        <f t="shared" ref="UBD93" si="3615">SUM(UBD94:UBD95)</f>
        <v>0</v>
      </c>
      <c r="UBE93" s="35">
        <f t="shared" ref="UBE93" si="3616">SUM(UBE94:UBE95)</f>
        <v>0</v>
      </c>
      <c r="UBF93" s="35">
        <f t="shared" ref="UBF93" si="3617">SUM(UBF94:UBF95)</f>
        <v>0</v>
      </c>
      <c r="UBG93" s="35">
        <f t="shared" ref="UBG93" si="3618">SUM(UBG94:UBG95)</f>
        <v>0</v>
      </c>
      <c r="UBH93" s="35"/>
      <c r="UBI93" s="86" t="s">
        <v>244</v>
      </c>
      <c r="UBJ93" s="87" t="s">
        <v>250</v>
      </c>
      <c r="UBK93" s="88"/>
      <c r="UBL93" s="89"/>
      <c r="UBM93" s="89"/>
      <c r="UBN93" s="90"/>
      <c r="UBO93" s="36"/>
      <c r="UBP93" s="37"/>
      <c r="UBQ93" s="33"/>
      <c r="UBR93" s="34"/>
      <c r="UBS93" s="34"/>
      <c r="UBT93" s="35">
        <f t="shared" ref="UBT93" si="3619">SUM(UBT94:UBT95)</f>
        <v>0</v>
      </c>
      <c r="UBU93" s="35">
        <f t="shared" ref="UBU93" si="3620">SUM(UBU94:UBU95)</f>
        <v>0</v>
      </c>
      <c r="UBV93" s="35">
        <f t="shared" ref="UBV93" si="3621">SUM(UBV94:UBV95)</f>
        <v>0</v>
      </c>
      <c r="UBW93" s="35">
        <f t="shared" ref="UBW93" si="3622">SUM(UBW94:UBW95)</f>
        <v>0</v>
      </c>
      <c r="UBX93" s="35"/>
      <c r="UBY93" s="86" t="s">
        <v>244</v>
      </c>
      <c r="UBZ93" s="87" t="s">
        <v>250</v>
      </c>
      <c r="UCA93" s="88"/>
      <c r="UCB93" s="89"/>
      <c r="UCC93" s="89"/>
      <c r="UCD93" s="90"/>
      <c r="UCE93" s="36"/>
      <c r="UCF93" s="37"/>
      <c r="UCG93" s="33"/>
      <c r="UCH93" s="34"/>
      <c r="UCI93" s="34"/>
      <c r="UCJ93" s="35">
        <f t="shared" ref="UCJ93" si="3623">SUM(UCJ94:UCJ95)</f>
        <v>0</v>
      </c>
      <c r="UCK93" s="35">
        <f t="shared" ref="UCK93" si="3624">SUM(UCK94:UCK95)</f>
        <v>0</v>
      </c>
      <c r="UCL93" s="35">
        <f t="shared" ref="UCL93" si="3625">SUM(UCL94:UCL95)</f>
        <v>0</v>
      </c>
      <c r="UCM93" s="35">
        <f t="shared" ref="UCM93" si="3626">SUM(UCM94:UCM95)</f>
        <v>0</v>
      </c>
      <c r="UCN93" s="35"/>
      <c r="UCO93" s="86" t="s">
        <v>244</v>
      </c>
      <c r="UCP93" s="87" t="s">
        <v>250</v>
      </c>
      <c r="UCQ93" s="88"/>
      <c r="UCR93" s="89"/>
      <c r="UCS93" s="89"/>
      <c r="UCT93" s="90"/>
      <c r="UCU93" s="36"/>
      <c r="UCV93" s="37"/>
      <c r="UCW93" s="33"/>
      <c r="UCX93" s="34"/>
      <c r="UCY93" s="34"/>
      <c r="UCZ93" s="35">
        <f t="shared" ref="UCZ93" si="3627">SUM(UCZ94:UCZ95)</f>
        <v>0</v>
      </c>
      <c r="UDA93" s="35">
        <f t="shared" ref="UDA93" si="3628">SUM(UDA94:UDA95)</f>
        <v>0</v>
      </c>
      <c r="UDB93" s="35">
        <f t="shared" ref="UDB93" si="3629">SUM(UDB94:UDB95)</f>
        <v>0</v>
      </c>
      <c r="UDC93" s="35">
        <f t="shared" ref="UDC93" si="3630">SUM(UDC94:UDC95)</f>
        <v>0</v>
      </c>
      <c r="UDD93" s="35"/>
      <c r="UDE93" s="86" t="s">
        <v>244</v>
      </c>
      <c r="UDF93" s="87" t="s">
        <v>250</v>
      </c>
      <c r="UDG93" s="88"/>
      <c r="UDH93" s="89"/>
      <c r="UDI93" s="89"/>
      <c r="UDJ93" s="90"/>
      <c r="UDK93" s="36"/>
      <c r="UDL93" s="37"/>
      <c r="UDM93" s="33"/>
      <c r="UDN93" s="34"/>
      <c r="UDO93" s="34"/>
      <c r="UDP93" s="35">
        <f t="shared" ref="UDP93" si="3631">SUM(UDP94:UDP95)</f>
        <v>0</v>
      </c>
      <c r="UDQ93" s="35">
        <f t="shared" ref="UDQ93" si="3632">SUM(UDQ94:UDQ95)</f>
        <v>0</v>
      </c>
      <c r="UDR93" s="35">
        <f t="shared" ref="UDR93" si="3633">SUM(UDR94:UDR95)</f>
        <v>0</v>
      </c>
      <c r="UDS93" s="35">
        <f t="shared" ref="UDS93" si="3634">SUM(UDS94:UDS95)</f>
        <v>0</v>
      </c>
      <c r="UDT93" s="35"/>
      <c r="UDU93" s="86" t="s">
        <v>244</v>
      </c>
      <c r="UDV93" s="87" t="s">
        <v>250</v>
      </c>
      <c r="UDW93" s="88"/>
      <c r="UDX93" s="89"/>
      <c r="UDY93" s="89"/>
      <c r="UDZ93" s="90"/>
      <c r="UEA93" s="36"/>
      <c r="UEB93" s="37"/>
      <c r="UEC93" s="33"/>
      <c r="UED93" s="34"/>
      <c r="UEE93" s="34"/>
      <c r="UEF93" s="35">
        <f t="shared" ref="UEF93" si="3635">SUM(UEF94:UEF95)</f>
        <v>0</v>
      </c>
      <c r="UEG93" s="35">
        <f t="shared" ref="UEG93" si="3636">SUM(UEG94:UEG95)</f>
        <v>0</v>
      </c>
      <c r="UEH93" s="35">
        <f t="shared" ref="UEH93" si="3637">SUM(UEH94:UEH95)</f>
        <v>0</v>
      </c>
      <c r="UEI93" s="35">
        <f t="shared" ref="UEI93" si="3638">SUM(UEI94:UEI95)</f>
        <v>0</v>
      </c>
      <c r="UEJ93" s="35"/>
      <c r="UEK93" s="86" t="s">
        <v>244</v>
      </c>
      <c r="UEL93" s="87" t="s">
        <v>250</v>
      </c>
      <c r="UEM93" s="88"/>
      <c r="UEN93" s="89"/>
      <c r="UEO93" s="89"/>
      <c r="UEP93" s="90"/>
      <c r="UEQ93" s="36"/>
      <c r="UER93" s="37"/>
      <c r="UES93" s="33"/>
      <c r="UET93" s="34"/>
      <c r="UEU93" s="34"/>
      <c r="UEV93" s="35">
        <f t="shared" ref="UEV93" si="3639">SUM(UEV94:UEV95)</f>
        <v>0</v>
      </c>
      <c r="UEW93" s="35">
        <f t="shared" ref="UEW93" si="3640">SUM(UEW94:UEW95)</f>
        <v>0</v>
      </c>
      <c r="UEX93" s="35">
        <f t="shared" ref="UEX93" si="3641">SUM(UEX94:UEX95)</f>
        <v>0</v>
      </c>
      <c r="UEY93" s="35">
        <f t="shared" ref="UEY93" si="3642">SUM(UEY94:UEY95)</f>
        <v>0</v>
      </c>
      <c r="UEZ93" s="35"/>
      <c r="UFA93" s="86" t="s">
        <v>244</v>
      </c>
      <c r="UFB93" s="87" t="s">
        <v>250</v>
      </c>
      <c r="UFC93" s="88"/>
      <c r="UFD93" s="89"/>
      <c r="UFE93" s="89"/>
      <c r="UFF93" s="90"/>
      <c r="UFG93" s="36"/>
      <c r="UFH93" s="37"/>
      <c r="UFI93" s="33"/>
      <c r="UFJ93" s="34"/>
      <c r="UFK93" s="34"/>
      <c r="UFL93" s="35">
        <f t="shared" ref="UFL93" si="3643">SUM(UFL94:UFL95)</f>
        <v>0</v>
      </c>
      <c r="UFM93" s="35">
        <f t="shared" ref="UFM93" si="3644">SUM(UFM94:UFM95)</f>
        <v>0</v>
      </c>
      <c r="UFN93" s="35">
        <f t="shared" ref="UFN93" si="3645">SUM(UFN94:UFN95)</f>
        <v>0</v>
      </c>
      <c r="UFO93" s="35">
        <f t="shared" ref="UFO93" si="3646">SUM(UFO94:UFO95)</f>
        <v>0</v>
      </c>
      <c r="UFP93" s="35"/>
      <c r="UFQ93" s="86" t="s">
        <v>244</v>
      </c>
      <c r="UFR93" s="87" t="s">
        <v>250</v>
      </c>
      <c r="UFS93" s="88"/>
      <c r="UFT93" s="89"/>
      <c r="UFU93" s="89"/>
      <c r="UFV93" s="90"/>
      <c r="UFW93" s="36"/>
      <c r="UFX93" s="37"/>
      <c r="UFY93" s="33"/>
      <c r="UFZ93" s="34"/>
      <c r="UGA93" s="34"/>
      <c r="UGB93" s="35">
        <f t="shared" ref="UGB93" si="3647">SUM(UGB94:UGB95)</f>
        <v>0</v>
      </c>
      <c r="UGC93" s="35">
        <f t="shared" ref="UGC93" si="3648">SUM(UGC94:UGC95)</f>
        <v>0</v>
      </c>
      <c r="UGD93" s="35">
        <f t="shared" ref="UGD93" si="3649">SUM(UGD94:UGD95)</f>
        <v>0</v>
      </c>
      <c r="UGE93" s="35">
        <f t="shared" ref="UGE93" si="3650">SUM(UGE94:UGE95)</f>
        <v>0</v>
      </c>
      <c r="UGF93" s="35"/>
      <c r="UGG93" s="86" t="s">
        <v>244</v>
      </c>
      <c r="UGH93" s="87" t="s">
        <v>250</v>
      </c>
      <c r="UGI93" s="88"/>
      <c r="UGJ93" s="89"/>
      <c r="UGK93" s="89"/>
      <c r="UGL93" s="90"/>
      <c r="UGM93" s="36"/>
      <c r="UGN93" s="37"/>
      <c r="UGO93" s="33"/>
      <c r="UGP93" s="34"/>
      <c r="UGQ93" s="34"/>
      <c r="UGR93" s="35">
        <f t="shared" ref="UGR93" si="3651">SUM(UGR94:UGR95)</f>
        <v>0</v>
      </c>
      <c r="UGS93" s="35">
        <f t="shared" ref="UGS93" si="3652">SUM(UGS94:UGS95)</f>
        <v>0</v>
      </c>
      <c r="UGT93" s="35">
        <f t="shared" ref="UGT93" si="3653">SUM(UGT94:UGT95)</f>
        <v>0</v>
      </c>
      <c r="UGU93" s="35">
        <f t="shared" ref="UGU93" si="3654">SUM(UGU94:UGU95)</f>
        <v>0</v>
      </c>
      <c r="UGV93" s="35"/>
      <c r="UGW93" s="86" t="s">
        <v>244</v>
      </c>
      <c r="UGX93" s="87" t="s">
        <v>250</v>
      </c>
      <c r="UGY93" s="88"/>
      <c r="UGZ93" s="89"/>
      <c r="UHA93" s="89"/>
      <c r="UHB93" s="90"/>
      <c r="UHC93" s="36"/>
      <c r="UHD93" s="37"/>
      <c r="UHE93" s="33"/>
      <c r="UHF93" s="34"/>
      <c r="UHG93" s="34"/>
      <c r="UHH93" s="35">
        <f t="shared" ref="UHH93" si="3655">SUM(UHH94:UHH95)</f>
        <v>0</v>
      </c>
      <c r="UHI93" s="35">
        <f t="shared" ref="UHI93" si="3656">SUM(UHI94:UHI95)</f>
        <v>0</v>
      </c>
      <c r="UHJ93" s="35">
        <f t="shared" ref="UHJ93" si="3657">SUM(UHJ94:UHJ95)</f>
        <v>0</v>
      </c>
      <c r="UHK93" s="35">
        <f t="shared" ref="UHK93" si="3658">SUM(UHK94:UHK95)</f>
        <v>0</v>
      </c>
      <c r="UHL93" s="35"/>
      <c r="UHM93" s="86" t="s">
        <v>244</v>
      </c>
      <c r="UHN93" s="87" t="s">
        <v>250</v>
      </c>
      <c r="UHO93" s="88"/>
      <c r="UHP93" s="89"/>
      <c r="UHQ93" s="89"/>
      <c r="UHR93" s="90"/>
      <c r="UHS93" s="36"/>
      <c r="UHT93" s="37"/>
      <c r="UHU93" s="33"/>
      <c r="UHV93" s="34"/>
      <c r="UHW93" s="34"/>
      <c r="UHX93" s="35">
        <f t="shared" ref="UHX93" si="3659">SUM(UHX94:UHX95)</f>
        <v>0</v>
      </c>
      <c r="UHY93" s="35">
        <f t="shared" ref="UHY93" si="3660">SUM(UHY94:UHY95)</f>
        <v>0</v>
      </c>
      <c r="UHZ93" s="35">
        <f t="shared" ref="UHZ93" si="3661">SUM(UHZ94:UHZ95)</f>
        <v>0</v>
      </c>
      <c r="UIA93" s="35">
        <f t="shared" ref="UIA93" si="3662">SUM(UIA94:UIA95)</f>
        <v>0</v>
      </c>
      <c r="UIB93" s="35"/>
      <c r="UIC93" s="86" t="s">
        <v>244</v>
      </c>
      <c r="UID93" s="87" t="s">
        <v>250</v>
      </c>
      <c r="UIE93" s="88"/>
      <c r="UIF93" s="89"/>
      <c r="UIG93" s="89"/>
      <c r="UIH93" s="90"/>
      <c r="UII93" s="36"/>
      <c r="UIJ93" s="37"/>
      <c r="UIK93" s="33"/>
      <c r="UIL93" s="34"/>
      <c r="UIM93" s="34"/>
      <c r="UIN93" s="35">
        <f t="shared" ref="UIN93" si="3663">SUM(UIN94:UIN95)</f>
        <v>0</v>
      </c>
      <c r="UIO93" s="35">
        <f t="shared" ref="UIO93" si="3664">SUM(UIO94:UIO95)</f>
        <v>0</v>
      </c>
      <c r="UIP93" s="35">
        <f t="shared" ref="UIP93" si="3665">SUM(UIP94:UIP95)</f>
        <v>0</v>
      </c>
      <c r="UIQ93" s="35">
        <f t="shared" ref="UIQ93" si="3666">SUM(UIQ94:UIQ95)</f>
        <v>0</v>
      </c>
      <c r="UIR93" s="35"/>
      <c r="UIS93" s="86" t="s">
        <v>244</v>
      </c>
      <c r="UIT93" s="87" t="s">
        <v>250</v>
      </c>
      <c r="UIU93" s="88"/>
      <c r="UIV93" s="89"/>
      <c r="UIW93" s="89"/>
      <c r="UIX93" s="90"/>
      <c r="UIY93" s="36"/>
      <c r="UIZ93" s="37"/>
      <c r="UJA93" s="33"/>
      <c r="UJB93" s="34"/>
      <c r="UJC93" s="34"/>
      <c r="UJD93" s="35">
        <f t="shared" ref="UJD93" si="3667">SUM(UJD94:UJD95)</f>
        <v>0</v>
      </c>
      <c r="UJE93" s="35">
        <f t="shared" ref="UJE93" si="3668">SUM(UJE94:UJE95)</f>
        <v>0</v>
      </c>
      <c r="UJF93" s="35">
        <f t="shared" ref="UJF93" si="3669">SUM(UJF94:UJF95)</f>
        <v>0</v>
      </c>
      <c r="UJG93" s="35">
        <f t="shared" ref="UJG93" si="3670">SUM(UJG94:UJG95)</f>
        <v>0</v>
      </c>
      <c r="UJH93" s="35"/>
      <c r="UJI93" s="86" t="s">
        <v>244</v>
      </c>
      <c r="UJJ93" s="87" t="s">
        <v>250</v>
      </c>
      <c r="UJK93" s="88"/>
      <c r="UJL93" s="89"/>
      <c r="UJM93" s="89"/>
      <c r="UJN93" s="90"/>
      <c r="UJO93" s="36"/>
      <c r="UJP93" s="37"/>
      <c r="UJQ93" s="33"/>
      <c r="UJR93" s="34"/>
      <c r="UJS93" s="34"/>
      <c r="UJT93" s="35">
        <f t="shared" ref="UJT93" si="3671">SUM(UJT94:UJT95)</f>
        <v>0</v>
      </c>
      <c r="UJU93" s="35">
        <f t="shared" ref="UJU93" si="3672">SUM(UJU94:UJU95)</f>
        <v>0</v>
      </c>
      <c r="UJV93" s="35">
        <f t="shared" ref="UJV93" si="3673">SUM(UJV94:UJV95)</f>
        <v>0</v>
      </c>
      <c r="UJW93" s="35">
        <f t="shared" ref="UJW93" si="3674">SUM(UJW94:UJW95)</f>
        <v>0</v>
      </c>
      <c r="UJX93" s="35"/>
      <c r="UJY93" s="86" t="s">
        <v>244</v>
      </c>
      <c r="UJZ93" s="87" t="s">
        <v>250</v>
      </c>
      <c r="UKA93" s="88"/>
      <c r="UKB93" s="89"/>
      <c r="UKC93" s="89"/>
      <c r="UKD93" s="90"/>
      <c r="UKE93" s="36"/>
      <c r="UKF93" s="37"/>
      <c r="UKG93" s="33"/>
      <c r="UKH93" s="34"/>
      <c r="UKI93" s="34"/>
      <c r="UKJ93" s="35">
        <f t="shared" ref="UKJ93" si="3675">SUM(UKJ94:UKJ95)</f>
        <v>0</v>
      </c>
      <c r="UKK93" s="35">
        <f t="shared" ref="UKK93" si="3676">SUM(UKK94:UKK95)</f>
        <v>0</v>
      </c>
      <c r="UKL93" s="35">
        <f t="shared" ref="UKL93" si="3677">SUM(UKL94:UKL95)</f>
        <v>0</v>
      </c>
      <c r="UKM93" s="35">
        <f t="shared" ref="UKM93" si="3678">SUM(UKM94:UKM95)</f>
        <v>0</v>
      </c>
      <c r="UKN93" s="35"/>
      <c r="UKO93" s="86" t="s">
        <v>244</v>
      </c>
      <c r="UKP93" s="87" t="s">
        <v>250</v>
      </c>
      <c r="UKQ93" s="88"/>
      <c r="UKR93" s="89"/>
      <c r="UKS93" s="89"/>
      <c r="UKT93" s="90"/>
      <c r="UKU93" s="36"/>
      <c r="UKV93" s="37"/>
      <c r="UKW93" s="33"/>
      <c r="UKX93" s="34"/>
      <c r="UKY93" s="34"/>
      <c r="UKZ93" s="35">
        <f t="shared" ref="UKZ93" si="3679">SUM(UKZ94:UKZ95)</f>
        <v>0</v>
      </c>
      <c r="ULA93" s="35">
        <f t="shared" ref="ULA93" si="3680">SUM(ULA94:ULA95)</f>
        <v>0</v>
      </c>
      <c r="ULB93" s="35">
        <f t="shared" ref="ULB93" si="3681">SUM(ULB94:ULB95)</f>
        <v>0</v>
      </c>
      <c r="ULC93" s="35">
        <f t="shared" ref="ULC93" si="3682">SUM(ULC94:ULC95)</f>
        <v>0</v>
      </c>
      <c r="ULD93" s="35"/>
      <c r="ULE93" s="86" t="s">
        <v>244</v>
      </c>
      <c r="ULF93" s="87" t="s">
        <v>250</v>
      </c>
      <c r="ULG93" s="88"/>
      <c r="ULH93" s="89"/>
      <c r="ULI93" s="89"/>
      <c r="ULJ93" s="90"/>
      <c r="ULK93" s="36"/>
      <c r="ULL93" s="37"/>
      <c r="ULM93" s="33"/>
      <c r="ULN93" s="34"/>
      <c r="ULO93" s="34"/>
      <c r="ULP93" s="35">
        <f t="shared" ref="ULP93" si="3683">SUM(ULP94:ULP95)</f>
        <v>0</v>
      </c>
      <c r="ULQ93" s="35">
        <f t="shared" ref="ULQ93" si="3684">SUM(ULQ94:ULQ95)</f>
        <v>0</v>
      </c>
      <c r="ULR93" s="35">
        <f t="shared" ref="ULR93" si="3685">SUM(ULR94:ULR95)</f>
        <v>0</v>
      </c>
      <c r="ULS93" s="35">
        <f t="shared" ref="ULS93" si="3686">SUM(ULS94:ULS95)</f>
        <v>0</v>
      </c>
      <c r="ULT93" s="35"/>
      <c r="ULU93" s="86" t="s">
        <v>244</v>
      </c>
      <c r="ULV93" s="87" t="s">
        <v>250</v>
      </c>
      <c r="ULW93" s="88"/>
      <c r="ULX93" s="89"/>
      <c r="ULY93" s="89"/>
      <c r="ULZ93" s="90"/>
      <c r="UMA93" s="36"/>
      <c r="UMB93" s="37"/>
      <c r="UMC93" s="33"/>
      <c r="UMD93" s="34"/>
      <c r="UME93" s="34"/>
      <c r="UMF93" s="35">
        <f t="shared" ref="UMF93" si="3687">SUM(UMF94:UMF95)</f>
        <v>0</v>
      </c>
      <c r="UMG93" s="35">
        <f t="shared" ref="UMG93" si="3688">SUM(UMG94:UMG95)</f>
        <v>0</v>
      </c>
      <c r="UMH93" s="35">
        <f t="shared" ref="UMH93" si="3689">SUM(UMH94:UMH95)</f>
        <v>0</v>
      </c>
      <c r="UMI93" s="35">
        <f t="shared" ref="UMI93" si="3690">SUM(UMI94:UMI95)</f>
        <v>0</v>
      </c>
      <c r="UMJ93" s="35"/>
      <c r="UMK93" s="86" t="s">
        <v>244</v>
      </c>
      <c r="UML93" s="87" t="s">
        <v>250</v>
      </c>
      <c r="UMM93" s="88"/>
      <c r="UMN93" s="89"/>
      <c r="UMO93" s="89"/>
      <c r="UMP93" s="90"/>
      <c r="UMQ93" s="36"/>
      <c r="UMR93" s="37"/>
      <c r="UMS93" s="33"/>
      <c r="UMT93" s="34"/>
      <c r="UMU93" s="34"/>
      <c r="UMV93" s="35">
        <f t="shared" ref="UMV93" si="3691">SUM(UMV94:UMV95)</f>
        <v>0</v>
      </c>
      <c r="UMW93" s="35">
        <f t="shared" ref="UMW93" si="3692">SUM(UMW94:UMW95)</f>
        <v>0</v>
      </c>
      <c r="UMX93" s="35">
        <f t="shared" ref="UMX93" si="3693">SUM(UMX94:UMX95)</f>
        <v>0</v>
      </c>
      <c r="UMY93" s="35">
        <f t="shared" ref="UMY93" si="3694">SUM(UMY94:UMY95)</f>
        <v>0</v>
      </c>
      <c r="UMZ93" s="35"/>
      <c r="UNA93" s="86" t="s">
        <v>244</v>
      </c>
      <c r="UNB93" s="87" t="s">
        <v>250</v>
      </c>
      <c r="UNC93" s="88"/>
      <c r="UND93" s="89"/>
      <c r="UNE93" s="89"/>
      <c r="UNF93" s="90"/>
      <c r="UNG93" s="36"/>
      <c r="UNH93" s="37"/>
      <c r="UNI93" s="33"/>
      <c r="UNJ93" s="34"/>
      <c r="UNK93" s="34"/>
      <c r="UNL93" s="35">
        <f t="shared" ref="UNL93" si="3695">SUM(UNL94:UNL95)</f>
        <v>0</v>
      </c>
      <c r="UNM93" s="35">
        <f t="shared" ref="UNM93" si="3696">SUM(UNM94:UNM95)</f>
        <v>0</v>
      </c>
      <c r="UNN93" s="35">
        <f t="shared" ref="UNN93" si="3697">SUM(UNN94:UNN95)</f>
        <v>0</v>
      </c>
      <c r="UNO93" s="35">
        <f t="shared" ref="UNO93" si="3698">SUM(UNO94:UNO95)</f>
        <v>0</v>
      </c>
      <c r="UNP93" s="35"/>
      <c r="UNQ93" s="86" t="s">
        <v>244</v>
      </c>
      <c r="UNR93" s="87" t="s">
        <v>250</v>
      </c>
      <c r="UNS93" s="88"/>
      <c r="UNT93" s="89"/>
      <c r="UNU93" s="89"/>
      <c r="UNV93" s="90"/>
      <c r="UNW93" s="36"/>
      <c r="UNX93" s="37"/>
      <c r="UNY93" s="33"/>
      <c r="UNZ93" s="34"/>
      <c r="UOA93" s="34"/>
      <c r="UOB93" s="35">
        <f t="shared" ref="UOB93" si="3699">SUM(UOB94:UOB95)</f>
        <v>0</v>
      </c>
      <c r="UOC93" s="35">
        <f t="shared" ref="UOC93" si="3700">SUM(UOC94:UOC95)</f>
        <v>0</v>
      </c>
      <c r="UOD93" s="35">
        <f t="shared" ref="UOD93" si="3701">SUM(UOD94:UOD95)</f>
        <v>0</v>
      </c>
      <c r="UOE93" s="35">
        <f t="shared" ref="UOE93" si="3702">SUM(UOE94:UOE95)</f>
        <v>0</v>
      </c>
      <c r="UOF93" s="35"/>
      <c r="UOG93" s="86" t="s">
        <v>244</v>
      </c>
      <c r="UOH93" s="87" t="s">
        <v>250</v>
      </c>
      <c r="UOI93" s="88"/>
      <c r="UOJ93" s="89"/>
      <c r="UOK93" s="89"/>
      <c r="UOL93" s="90"/>
      <c r="UOM93" s="36"/>
      <c r="UON93" s="37"/>
      <c r="UOO93" s="33"/>
      <c r="UOP93" s="34"/>
      <c r="UOQ93" s="34"/>
      <c r="UOR93" s="35">
        <f t="shared" ref="UOR93" si="3703">SUM(UOR94:UOR95)</f>
        <v>0</v>
      </c>
      <c r="UOS93" s="35">
        <f t="shared" ref="UOS93" si="3704">SUM(UOS94:UOS95)</f>
        <v>0</v>
      </c>
      <c r="UOT93" s="35">
        <f t="shared" ref="UOT93" si="3705">SUM(UOT94:UOT95)</f>
        <v>0</v>
      </c>
      <c r="UOU93" s="35">
        <f t="shared" ref="UOU93" si="3706">SUM(UOU94:UOU95)</f>
        <v>0</v>
      </c>
      <c r="UOV93" s="35"/>
      <c r="UOW93" s="86" t="s">
        <v>244</v>
      </c>
      <c r="UOX93" s="87" t="s">
        <v>250</v>
      </c>
      <c r="UOY93" s="88"/>
      <c r="UOZ93" s="89"/>
      <c r="UPA93" s="89"/>
      <c r="UPB93" s="90"/>
      <c r="UPC93" s="36"/>
      <c r="UPD93" s="37"/>
      <c r="UPE93" s="33"/>
      <c r="UPF93" s="34"/>
      <c r="UPG93" s="34"/>
      <c r="UPH93" s="35">
        <f t="shared" ref="UPH93" si="3707">SUM(UPH94:UPH95)</f>
        <v>0</v>
      </c>
      <c r="UPI93" s="35">
        <f t="shared" ref="UPI93" si="3708">SUM(UPI94:UPI95)</f>
        <v>0</v>
      </c>
      <c r="UPJ93" s="35">
        <f t="shared" ref="UPJ93" si="3709">SUM(UPJ94:UPJ95)</f>
        <v>0</v>
      </c>
      <c r="UPK93" s="35">
        <f t="shared" ref="UPK93" si="3710">SUM(UPK94:UPK95)</f>
        <v>0</v>
      </c>
      <c r="UPL93" s="35"/>
      <c r="UPM93" s="86" t="s">
        <v>244</v>
      </c>
      <c r="UPN93" s="87" t="s">
        <v>250</v>
      </c>
      <c r="UPO93" s="88"/>
      <c r="UPP93" s="89"/>
      <c r="UPQ93" s="89"/>
      <c r="UPR93" s="90"/>
      <c r="UPS93" s="36"/>
      <c r="UPT93" s="37"/>
      <c r="UPU93" s="33"/>
      <c r="UPV93" s="34"/>
      <c r="UPW93" s="34"/>
      <c r="UPX93" s="35">
        <f t="shared" ref="UPX93" si="3711">SUM(UPX94:UPX95)</f>
        <v>0</v>
      </c>
      <c r="UPY93" s="35">
        <f t="shared" ref="UPY93" si="3712">SUM(UPY94:UPY95)</f>
        <v>0</v>
      </c>
      <c r="UPZ93" s="35">
        <f t="shared" ref="UPZ93" si="3713">SUM(UPZ94:UPZ95)</f>
        <v>0</v>
      </c>
      <c r="UQA93" s="35">
        <f t="shared" ref="UQA93" si="3714">SUM(UQA94:UQA95)</f>
        <v>0</v>
      </c>
      <c r="UQB93" s="35"/>
      <c r="UQC93" s="86" t="s">
        <v>244</v>
      </c>
      <c r="UQD93" s="87" t="s">
        <v>250</v>
      </c>
      <c r="UQE93" s="88"/>
      <c r="UQF93" s="89"/>
      <c r="UQG93" s="89"/>
      <c r="UQH93" s="90"/>
      <c r="UQI93" s="36"/>
      <c r="UQJ93" s="37"/>
      <c r="UQK93" s="33"/>
      <c r="UQL93" s="34"/>
      <c r="UQM93" s="34"/>
      <c r="UQN93" s="35">
        <f t="shared" ref="UQN93" si="3715">SUM(UQN94:UQN95)</f>
        <v>0</v>
      </c>
      <c r="UQO93" s="35">
        <f t="shared" ref="UQO93" si="3716">SUM(UQO94:UQO95)</f>
        <v>0</v>
      </c>
      <c r="UQP93" s="35">
        <f t="shared" ref="UQP93" si="3717">SUM(UQP94:UQP95)</f>
        <v>0</v>
      </c>
      <c r="UQQ93" s="35">
        <f t="shared" ref="UQQ93" si="3718">SUM(UQQ94:UQQ95)</f>
        <v>0</v>
      </c>
      <c r="UQR93" s="35"/>
      <c r="UQS93" s="86" t="s">
        <v>244</v>
      </c>
      <c r="UQT93" s="87" t="s">
        <v>250</v>
      </c>
      <c r="UQU93" s="88"/>
      <c r="UQV93" s="89"/>
      <c r="UQW93" s="89"/>
      <c r="UQX93" s="90"/>
      <c r="UQY93" s="36"/>
      <c r="UQZ93" s="37"/>
      <c r="URA93" s="33"/>
      <c r="URB93" s="34"/>
      <c r="URC93" s="34"/>
      <c r="URD93" s="35">
        <f t="shared" ref="URD93" si="3719">SUM(URD94:URD95)</f>
        <v>0</v>
      </c>
      <c r="URE93" s="35">
        <f t="shared" ref="URE93" si="3720">SUM(URE94:URE95)</f>
        <v>0</v>
      </c>
      <c r="URF93" s="35">
        <f t="shared" ref="URF93" si="3721">SUM(URF94:URF95)</f>
        <v>0</v>
      </c>
      <c r="URG93" s="35">
        <f t="shared" ref="URG93" si="3722">SUM(URG94:URG95)</f>
        <v>0</v>
      </c>
      <c r="URH93" s="35"/>
      <c r="URI93" s="86" t="s">
        <v>244</v>
      </c>
      <c r="URJ93" s="87" t="s">
        <v>250</v>
      </c>
      <c r="URK93" s="88"/>
      <c r="URL93" s="89"/>
      <c r="URM93" s="89"/>
      <c r="URN93" s="90"/>
      <c r="URO93" s="36"/>
      <c r="URP93" s="37"/>
      <c r="URQ93" s="33"/>
      <c r="URR93" s="34"/>
      <c r="URS93" s="34"/>
      <c r="URT93" s="35">
        <f t="shared" ref="URT93" si="3723">SUM(URT94:URT95)</f>
        <v>0</v>
      </c>
      <c r="URU93" s="35">
        <f t="shared" ref="URU93" si="3724">SUM(URU94:URU95)</f>
        <v>0</v>
      </c>
      <c r="URV93" s="35">
        <f t="shared" ref="URV93" si="3725">SUM(URV94:URV95)</f>
        <v>0</v>
      </c>
      <c r="URW93" s="35">
        <f t="shared" ref="URW93" si="3726">SUM(URW94:URW95)</f>
        <v>0</v>
      </c>
      <c r="URX93" s="35"/>
      <c r="URY93" s="86" t="s">
        <v>244</v>
      </c>
      <c r="URZ93" s="87" t="s">
        <v>250</v>
      </c>
      <c r="USA93" s="88"/>
      <c r="USB93" s="89"/>
      <c r="USC93" s="89"/>
      <c r="USD93" s="90"/>
      <c r="USE93" s="36"/>
      <c r="USF93" s="37"/>
      <c r="USG93" s="33"/>
      <c r="USH93" s="34"/>
      <c r="USI93" s="34"/>
      <c r="USJ93" s="35">
        <f t="shared" ref="USJ93" si="3727">SUM(USJ94:USJ95)</f>
        <v>0</v>
      </c>
      <c r="USK93" s="35">
        <f t="shared" ref="USK93" si="3728">SUM(USK94:USK95)</f>
        <v>0</v>
      </c>
      <c r="USL93" s="35">
        <f t="shared" ref="USL93" si="3729">SUM(USL94:USL95)</f>
        <v>0</v>
      </c>
      <c r="USM93" s="35">
        <f t="shared" ref="USM93" si="3730">SUM(USM94:USM95)</f>
        <v>0</v>
      </c>
      <c r="USN93" s="35"/>
      <c r="USO93" s="86" t="s">
        <v>244</v>
      </c>
      <c r="USP93" s="87" t="s">
        <v>250</v>
      </c>
      <c r="USQ93" s="88"/>
      <c r="USR93" s="89"/>
      <c r="USS93" s="89"/>
      <c r="UST93" s="90"/>
      <c r="USU93" s="36"/>
      <c r="USV93" s="37"/>
      <c r="USW93" s="33"/>
      <c r="USX93" s="34"/>
      <c r="USY93" s="34"/>
      <c r="USZ93" s="35">
        <f t="shared" ref="USZ93" si="3731">SUM(USZ94:USZ95)</f>
        <v>0</v>
      </c>
      <c r="UTA93" s="35">
        <f t="shared" ref="UTA93" si="3732">SUM(UTA94:UTA95)</f>
        <v>0</v>
      </c>
      <c r="UTB93" s="35">
        <f t="shared" ref="UTB93" si="3733">SUM(UTB94:UTB95)</f>
        <v>0</v>
      </c>
      <c r="UTC93" s="35">
        <f t="shared" ref="UTC93" si="3734">SUM(UTC94:UTC95)</f>
        <v>0</v>
      </c>
      <c r="UTD93" s="35"/>
      <c r="UTE93" s="86" t="s">
        <v>244</v>
      </c>
      <c r="UTF93" s="87" t="s">
        <v>250</v>
      </c>
      <c r="UTG93" s="88"/>
      <c r="UTH93" s="89"/>
      <c r="UTI93" s="89"/>
      <c r="UTJ93" s="90"/>
      <c r="UTK93" s="36"/>
      <c r="UTL93" s="37"/>
      <c r="UTM93" s="33"/>
      <c r="UTN93" s="34"/>
      <c r="UTO93" s="34"/>
      <c r="UTP93" s="35">
        <f t="shared" ref="UTP93" si="3735">SUM(UTP94:UTP95)</f>
        <v>0</v>
      </c>
      <c r="UTQ93" s="35">
        <f t="shared" ref="UTQ93" si="3736">SUM(UTQ94:UTQ95)</f>
        <v>0</v>
      </c>
      <c r="UTR93" s="35">
        <f t="shared" ref="UTR93" si="3737">SUM(UTR94:UTR95)</f>
        <v>0</v>
      </c>
      <c r="UTS93" s="35">
        <f t="shared" ref="UTS93" si="3738">SUM(UTS94:UTS95)</f>
        <v>0</v>
      </c>
      <c r="UTT93" s="35"/>
      <c r="UTU93" s="86" t="s">
        <v>244</v>
      </c>
      <c r="UTV93" s="87" t="s">
        <v>250</v>
      </c>
      <c r="UTW93" s="88"/>
      <c r="UTX93" s="89"/>
      <c r="UTY93" s="89"/>
      <c r="UTZ93" s="90"/>
      <c r="UUA93" s="36"/>
      <c r="UUB93" s="37"/>
      <c r="UUC93" s="33"/>
      <c r="UUD93" s="34"/>
      <c r="UUE93" s="34"/>
      <c r="UUF93" s="35">
        <f t="shared" ref="UUF93" si="3739">SUM(UUF94:UUF95)</f>
        <v>0</v>
      </c>
      <c r="UUG93" s="35">
        <f t="shared" ref="UUG93" si="3740">SUM(UUG94:UUG95)</f>
        <v>0</v>
      </c>
      <c r="UUH93" s="35">
        <f t="shared" ref="UUH93" si="3741">SUM(UUH94:UUH95)</f>
        <v>0</v>
      </c>
      <c r="UUI93" s="35">
        <f t="shared" ref="UUI93" si="3742">SUM(UUI94:UUI95)</f>
        <v>0</v>
      </c>
      <c r="UUJ93" s="35"/>
      <c r="UUK93" s="86" t="s">
        <v>244</v>
      </c>
      <c r="UUL93" s="87" t="s">
        <v>250</v>
      </c>
      <c r="UUM93" s="88"/>
      <c r="UUN93" s="89"/>
      <c r="UUO93" s="89"/>
      <c r="UUP93" s="90"/>
      <c r="UUQ93" s="36"/>
      <c r="UUR93" s="37"/>
      <c r="UUS93" s="33"/>
      <c r="UUT93" s="34"/>
      <c r="UUU93" s="34"/>
      <c r="UUV93" s="35">
        <f t="shared" ref="UUV93" si="3743">SUM(UUV94:UUV95)</f>
        <v>0</v>
      </c>
      <c r="UUW93" s="35">
        <f t="shared" ref="UUW93" si="3744">SUM(UUW94:UUW95)</f>
        <v>0</v>
      </c>
      <c r="UUX93" s="35">
        <f t="shared" ref="UUX93" si="3745">SUM(UUX94:UUX95)</f>
        <v>0</v>
      </c>
      <c r="UUY93" s="35">
        <f t="shared" ref="UUY93" si="3746">SUM(UUY94:UUY95)</f>
        <v>0</v>
      </c>
      <c r="UUZ93" s="35"/>
      <c r="UVA93" s="86" t="s">
        <v>244</v>
      </c>
      <c r="UVB93" s="87" t="s">
        <v>250</v>
      </c>
      <c r="UVC93" s="88"/>
      <c r="UVD93" s="89"/>
      <c r="UVE93" s="89"/>
      <c r="UVF93" s="90"/>
      <c r="UVG93" s="36"/>
      <c r="UVH93" s="37"/>
      <c r="UVI93" s="33"/>
      <c r="UVJ93" s="34"/>
      <c r="UVK93" s="34"/>
      <c r="UVL93" s="35">
        <f t="shared" ref="UVL93" si="3747">SUM(UVL94:UVL95)</f>
        <v>0</v>
      </c>
      <c r="UVM93" s="35">
        <f t="shared" ref="UVM93" si="3748">SUM(UVM94:UVM95)</f>
        <v>0</v>
      </c>
      <c r="UVN93" s="35">
        <f t="shared" ref="UVN93" si="3749">SUM(UVN94:UVN95)</f>
        <v>0</v>
      </c>
      <c r="UVO93" s="35">
        <f t="shared" ref="UVO93" si="3750">SUM(UVO94:UVO95)</f>
        <v>0</v>
      </c>
      <c r="UVP93" s="35"/>
      <c r="UVQ93" s="86" t="s">
        <v>244</v>
      </c>
      <c r="UVR93" s="87" t="s">
        <v>250</v>
      </c>
      <c r="UVS93" s="88"/>
      <c r="UVT93" s="89"/>
      <c r="UVU93" s="89"/>
      <c r="UVV93" s="90"/>
      <c r="UVW93" s="36"/>
      <c r="UVX93" s="37"/>
      <c r="UVY93" s="33"/>
      <c r="UVZ93" s="34"/>
      <c r="UWA93" s="34"/>
      <c r="UWB93" s="35">
        <f t="shared" ref="UWB93" si="3751">SUM(UWB94:UWB95)</f>
        <v>0</v>
      </c>
      <c r="UWC93" s="35">
        <f t="shared" ref="UWC93" si="3752">SUM(UWC94:UWC95)</f>
        <v>0</v>
      </c>
      <c r="UWD93" s="35">
        <f t="shared" ref="UWD93" si="3753">SUM(UWD94:UWD95)</f>
        <v>0</v>
      </c>
      <c r="UWE93" s="35">
        <f t="shared" ref="UWE93" si="3754">SUM(UWE94:UWE95)</f>
        <v>0</v>
      </c>
      <c r="UWF93" s="35"/>
      <c r="UWG93" s="86" t="s">
        <v>244</v>
      </c>
      <c r="UWH93" s="87" t="s">
        <v>250</v>
      </c>
      <c r="UWI93" s="88"/>
      <c r="UWJ93" s="89"/>
      <c r="UWK93" s="89"/>
      <c r="UWL93" s="90"/>
      <c r="UWM93" s="36"/>
      <c r="UWN93" s="37"/>
      <c r="UWO93" s="33"/>
      <c r="UWP93" s="34"/>
      <c r="UWQ93" s="34"/>
      <c r="UWR93" s="35">
        <f t="shared" ref="UWR93" si="3755">SUM(UWR94:UWR95)</f>
        <v>0</v>
      </c>
      <c r="UWS93" s="35">
        <f t="shared" ref="UWS93" si="3756">SUM(UWS94:UWS95)</f>
        <v>0</v>
      </c>
      <c r="UWT93" s="35">
        <f t="shared" ref="UWT93" si="3757">SUM(UWT94:UWT95)</f>
        <v>0</v>
      </c>
      <c r="UWU93" s="35">
        <f t="shared" ref="UWU93" si="3758">SUM(UWU94:UWU95)</f>
        <v>0</v>
      </c>
      <c r="UWV93" s="35"/>
      <c r="UWW93" s="86" t="s">
        <v>244</v>
      </c>
      <c r="UWX93" s="87" t="s">
        <v>250</v>
      </c>
      <c r="UWY93" s="88"/>
      <c r="UWZ93" s="89"/>
      <c r="UXA93" s="89"/>
      <c r="UXB93" s="90"/>
      <c r="UXC93" s="36"/>
      <c r="UXD93" s="37"/>
      <c r="UXE93" s="33"/>
      <c r="UXF93" s="34"/>
      <c r="UXG93" s="34"/>
      <c r="UXH93" s="35">
        <f t="shared" ref="UXH93" si="3759">SUM(UXH94:UXH95)</f>
        <v>0</v>
      </c>
      <c r="UXI93" s="35">
        <f t="shared" ref="UXI93" si="3760">SUM(UXI94:UXI95)</f>
        <v>0</v>
      </c>
      <c r="UXJ93" s="35">
        <f t="shared" ref="UXJ93" si="3761">SUM(UXJ94:UXJ95)</f>
        <v>0</v>
      </c>
      <c r="UXK93" s="35">
        <f t="shared" ref="UXK93" si="3762">SUM(UXK94:UXK95)</f>
        <v>0</v>
      </c>
      <c r="UXL93" s="35"/>
      <c r="UXM93" s="86" t="s">
        <v>244</v>
      </c>
      <c r="UXN93" s="87" t="s">
        <v>250</v>
      </c>
      <c r="UXO93" s="88"/>
      <c r="UXP93" s="89"/>
      <c r="UXQ93" s="89"/>
      <c r="UXR93" s="90"/>
      <c r="UXS93" s="36"/>
      <c r="UXT93" s="37"/>
      <c r="UXU93" s="33"/>
      <c r="UXV93" s="34"/>
      <c r="UXW93" s="34"/>
      <c r="UXX93" s="35">
        <f t="shared" ref="UXX93" si="3763">SUM(UXX94:UXX95)</f>
        <v>0</v>
      </c>
      <c r="UXY93" s="35">
        <f t="shared" ref="UXY93" si="3764">SUM(UXY94:UXY95)</f>
        <v>0</v>
      </c>
      <c r="UXZ93" s="35">
        <f t="shared" ref="UXZ93" si="3765">SUM(UXZ94:UXZ95)</f>
        <v>0</v>
      </c>
      <c r="UYA93" s="35">
        <f t="shared" ref="UYA93" si="3766">SUM(UYA94:UYA95)</f>
        <v>0</v>
      </c>
      <c r="UYB93" s="35"/>
      <c r="UYC93" s="86" t="s">
        <v>244</v>
      </c>
      <c r="UYD93" s="87" t="s">
        <v>250</v>
      </c>
      <c r="UYE93" s="88"/>
      <c r="UYF93" s="89"/>
      <c r="UYG93" s="89"/>
      <c r="UYH93" s="90"/>
      <c r="UYI93" s="36"/>
      <c r="UYJ93" s="37"/>
      <c r="UYK93" s="33"/>
      <c r="UYL93" s="34"/>
      <c r="UYM93" s="34"/>
      <c r="UYN93" s="35">
        <f t="shared" ref="UYN93" si="3767">SUM(UYN94:UYN95)</f>
        <v>0</v>
      </c>
      <c r="UYO93" s="35">
        <f t="shared" ref="UYO93" si="3768">SUM(UYO94:UYO95)</f>
        <v>0</v>
      </c>
      <c r="UYP93" s="35">
        <f t="shared" ref="UYP93" si="3769">SUM(UYP94:UYP95)</f>
        <v>0</v>
      </c>
      <c r="UYQ93" s="35">
        <f t="shared" ref="UYQ93" si="3770">SUM(UYQ94:UYQ95)</f>
        <v>0</v>
      </c>
      <c r="UYR93" s="35"/>
      <c r="UYS93" s="86" t="s">
        <v>244</v>
      </c>
      <c r="UYT93" s="87" t="s">
        <v>250</v>
      </c>
      <c r="UYU93" s="88"/>
      <c r="UYV93" s="89"/>
      <c r="UYW93" s="89"/>
      <c r="UYX93" s="90"/>
      <c r="UYY93" s="36"/>
      <c r="UYZ93" s="37"/>
      <c r="UZA93" s="33"/>
      <c r="UZB93" s="34"/>
      <c r="UZC93" s="34"/>
      <c r="UZD93" s="35">
        <f t="shared" ref="UZD93" si="3771">SUM(UZD94:UZD95)</f>
        <v>0</v>
      </c>
      <c r="UZE93" s="35">
        <f t="shared" ref="UZE93" si="3772">SUM(UZE94:UZE95)</f>
        <v>0</v>
      </c>
      <c r="UZF93" s="35">
        <f t="shared" ref="UZF93" si="3773">SUM(UZF94:UZF95)</f>
        <v>0</v>
      </c>
      <c r="UZG93" s="35">
        <f t="shared" ref="UZG93" si="3774">SUM(UZG94:UZG95)</f>
        <v>0</v>
      </c>
      <c r="UZH93" s="35"/>
      <c r="UZI93" s="86" t="s">
        <v>244</v>
      </c>
      <c r="UZJ93" s="87" t="s">
        <v>250</v>
      </c>
      <c r="UZK93" s="88"/>
      <c r="UZL93" s="89"/>
      <c r="UZM93" s="89"/>
      <c r="UZN93" s="90"/>
      <c r="UZO93" s="36"/>
      <c r="UZP93" s="37"/>
      <c r="UZQ93" s="33"/>
      <c r="UZR93" s="34"/>
      <c r="UZS93" s="34"/>
      <c r="UZT93" s="35">
        <f t="shared" ref="UZT93" si="3775">SUM(UZT94:UZT95)</f>
        <v>0</v>
      </c>
      <c r="UZU93" s="35">
        <f t="shared" ref="UZU93" si="3776">SUM(UZU94:UZU95)</f>
        <v>0</v>
      </c>
      <c r="UZV93" s="35">
        <f t="shared" ref="UZV93" si="3777">SUM(UZV94:UZV95)</f>
        <v>0</v>
      </c>
      <c r="UZW93" s="35">
        <f t="shared" ref="UZW93" si="3778">SUM(UZW94:UZW95)</f>
        <v>0</v>
      </c>
      <c r="UZX93" s="35"/>
      <c r="UZY93" s="86" t="s">
        <v>244</v>
      </c>
      <c r="UZZ93" s="87" t="s">
        <v>250</v>
      </c>
      <c r="VAA93" s="88"/>
      <c r="VAB93" s="89"/>
      <c r="VAC93" s="89"/>
      <c r="VAD93" s="90"/>
      <c r="VAE93" s="36"/>
      <c r="VAF93" s="37"/>
      <c r="VAG93" s="33"/>
      <c r="VAH93" s="34"/>
      <c r="VAI93" s="34"/>
      <c r="VAJ93" s="35">
        <f t="shared" ref="VAJ93" si="3779">SUM(VAJ94:VAJ95)</f>
        <v>0</v>
      </c>
      <c r="VAK93" s="35">
        <f t="shared" ref="VAK93" si="3780">SUM(VAK94:VAK95)</f>
        <v>0</v>
      </c>
      <c r="VAL93" s="35">
        <f t="shared" ref="VAL93" si="3781">SUM(VAL94:VAL95)</f>
        <v>0</v>
      </c>
      <c r="VAM93" s="35">
        <f t="shared" ref="VAM93" si="3782">SUM(VAM94:VAM95)</f>
        <v>0</v>
      </c>
      <c r="VAN93" s="35"/>
      <c r="VAO93" s="86" t="s">
        <v>244</v>
      </c>
      <c r="VAP93" s="87" t="s">
        <v>250</v>
      </c>
      <c r="VAQ93" s="88"/>
      <c r="VAR93" s="89"/>
      <c r="VAS93" s="89"/>
      <c r="VAT93" s="90"/>
      <c r="VAU93" s="36"/>
      <c r="VAV93" s="37"/>
      <c r="VAW93" s="33"/>
      <c r="VAX93" s="34"/>
      <c r="VAY93" s="34"/>
      <c r="VAZ93" s="35">
        <f t="shared" ref="VAZ93" si="3783">SUM(VAZ94:VAZ95)</f>
        <v>0</v>
      </c>
      <c r="VBA93" s="35">
        <f t="shared" ref="VBA93" si="3784">SUM(VBA94:VBA95)</f>
        <v>0</v>
      </c>
      <c r="VBB93" s="35">
        <f t="shared" ref="VBB93" si="3785">SUM(VBB94:VBB95)</f>
        <v>0</v>
      </c>
      <c r="VBC93" s="35">
        <f t="shared" ref="VBC93" si="3786">SUM(VBC94:VBC95)</f>
        <v>0</v>
      </c>
      <c r="VBD93" s="35"/>
      <c r="VBE93" s="86" t="s">
        <v>244</v>
      </c>
      <c r="VBF93" s="87" t="s">
        <v>250</v>
      </c>
      <c r="VBG93" s="88"/>
      <c r="VBH93" s="89"/>
      <c r="VBI93" s="89"/>
      <c r="VBJ93" s="90"/>
      <c r="VBK93" s="36"/>
      <c r="VBL93" s="37"/>
      <c r="VBM93" s="33"/>
      <c r="VBN93" s="34"/>
      <c r="VBO93" s="34"/>
      <c r="VBP93" s="35">
        <f t="shared" ref="VBP93" si="3787">SUM(VBP94:VBP95)</f>
        <v>0</v>
      </c>
      <c r="VBQ93" s="35">
        <f t="shared" ref="VBQ93" si="3788">SUM(VBQ94:VBQ95)</f>
        <v>0</v>
      </c>
      <c r="VBR93" s="35">
        <f t="shared" ref="VBR93" si="3789">SUM(VBR94:VBR95)</f>
        <v>0</v>
      </c>
      <c r="VBS93" s="35">
        <f t="shared" ref="VBS93" si="3790">SUM(VBS94:VBS95)</f>
        <v>0</v>
      </c>
      <c r="VBT93" s="35"/>
      <c r="VBU93" s="86" t="s">
        <v>244</v>
      </c>
      <c r="VBV93" s="87" t="s">
        <v>250</v>
      </c>
      <c r="VBW93" s="88"/>
      <c r="VBX93" s="89"/>
      <c r="VBY93" s="89"/>
      <c r="VBZ93" s="90"/>
      <c r="VCA93" s="36"/>
      <c r="VCB93" s="37"/>
      <c r="VCC93" s="33"/>
      <c r="VCD93" s="34"/>
      <c r="VCE93" s="34"/>
      <c r="VCF93" s="35">
        <f t="shared" ref="VCF93" si="3791">SUM(VCF94:VCF95)</f>
        <v>0</v>
      </c>
      <c r="VCG93" s="35">
        <f t="shared" ref="VCG93" si="3792">SUM(VCG94:VCG95)</f>
        <v>0</v>
      </c>
      <c r="VCH93" s="35">
        <f t="shared" ref="VCH93" si="3793">SUM(VCH94:VCH95)</f>
        <v>0</v>
      </c>
      <c r="VCI93" s="35">
        <f t="shared" ref="VCI93" si="3794">SUM(VCI94:VCI95)</f>
        <v>0</v>
      </c>
      <c r="VCJ93" s="35"/>
      <c r="VCK93" s="86" t="s">
        <v>244</v>
      </c>
      <c r="VCL93" s="87" t="s">
        <v>250</v>
      </c>
      <c r="VCM93" s="88"/>
      <c r="VCN93" s="89"/>
      <c r="VCO93" s="89"/>
      <c r="VCP93" s="90"/>
      <c r="VCQ93" s="36"/>
      <c r="VCR93" s="37"/>
      <c r="VCS93" s="33"/>
      <c r="VCT93" s="34"/>
      <c r="VCU93" s="34"/>
      <c r="VCV93" s="35">
        <f t="shared" ref="VCV93" si="3795">SUM(VCV94:VCV95)</f>
        <v>0</v>
      </c>
      <c r="VCW93" s="35">
        <f t="shared" ref="VCW93" si="3796">SUM(VCW94:VCW95)</f>
        <v>0</v>
      </c>
      <c r="VCX93" s="35">
        <f t="shared" ref="VCX93" si="3797">SUM(VCX94:VCX95)</f>
        <v>0</v>
      </c>
      <c r="VCY93" s="35">
        <f t="shared" ref="VCY93" si="3798">SUM(VCY94:VCY95)</f>
        <v>0</v>
      </c>
      <c r="VCZ93" s="35"/>
      <c r="VDA93" s="86" t="s">
        <v>244</v>
      </c>
      <c r="VDB93" s="87" t="s">
        <v>250</v>
      </c>
      <c r="VDC93" s="88"/>
      <c r="VDD93" s="89"/>
      <c r="VDE93" s="89"/>
      <c r="VDF93" s="90"/>
      <c r="VDG93" s="36"/>
      <c r="VDH93" s="37"/>
      <c r="VDI93" s="33"/>
      <c r="VDJ93" s="34"/>
      <c r="VDK93" s="34"/>
      <c r="VDL93" s="35">
        <f t="shared" ref="VDL93" si="3799">SUM(VDL94:VDL95)</f>
        <v>0</v>
      </c>
      <c r="VDM93" s="35">
        <f t="shared" ref="VDM93" si="3800">SUM(VDM94:VDM95)</f>
        <v>0</v>
      </c>
      <c r="VDN93" s="35">
        <f t="shared" ref="VDN93" si="3801">SUM(VDN94:VDN95)</f>
        <v>0</v>
      </c>
      <c r="VDO93" s="35">
        <f t="shared" ref="VDO93" si="3802">SUM(VDO94:VDO95)</f>
        <v>0</v>
      </c>
      <c r="VDP93" s="35"/>
      <c r="VDQ93" s="86" t="s">
        <v>244</v>
      </c>
      <c r="VDR93" s="87" t="s">
        <v>250</v>
      </c>
      <c r="VDS93" s="88"/>
      <c r="VDT93" s="89"/>
      <c r="VDU93" s="89"/>
      <c r="VDV93" s="90"/>
      <c r="VDW93" s="36"/>
      <c r="VDX93" s="37"/>
      <c r="VDY93" s="33"/>
      <c r="VDZ93" s="34"/>
      <c r="VEA93" s="34"/>
      <c r="VEB93" s="35">
        <f t="shared" ref="VEB93" si="3803">SUM(VEB94:VEB95)</f>
        <v>0</v>
      </c>
      <c r="VEC93" s="35">
        <f t="shared" ref="VEC93" si="3804">SUM(VEC94:VEC95)</f>
        <v>0</v>
      </c>
      <c r="VED93" s="35">
        <f t="shared" ref="VED93" si="3805">SUM(VED94:VED95)</f>
        <v>0</v>
      </c>
      <c r="VEE93" s="35">
        <f t="shared" ref="VEE93" si="3806">SUM(VEE94:VEE95)</f>
        <v>0</v>
      </c>
      <c r="VEF93" s="35"/>
      <c r="VEG93" s="86" t="s">
        <v>244</v>
      </c>
      <c r="VEH93" s="87" t="s">
        <v>250</v>
      </c>
      <c r="VEI93" s="88"/>
      <c r="VEJ93" s="89"/>
      <c r="VEK93" s="89"/>
      <c r="VEL93" s="90"/>
      <c r="VEM93" s="36"/>
      <c r="VEN93" s="37"/>
      <c r="VEO93" s="33"/>
      <c r="VEP93" s="34"/>
      <c r="VEQ93" s="34"/>
      <c r="VER93" s="35">
        <f t="shared" ref="VER93" si="3807">SUM(VER94:VER95)</f>
        <v>0</v>
      </c>
      <c r="VES93" s="35">
        <f t="shared" ref="VES93" si="3808">SUM(VES94:VES95)</f>
        <v>0</v>
      </c>
      <c r="VET93" s="35">
        <f t="shared" ref="VET93" si="3809">SUM(VET94:VET95)</f>
        <v>0</v>
      </c>
      <c r="VEU93" s="35">
        <f t="shared" ref="VEU93" si="3810">SUM(VEU94:VEU95)</f>
        <v>0</v>
      </c>
      <c r="VEV93" s="35"/>
      <c r="VEW93" s="86" t="s">
        <v>244</v>
      </c>
      <c r="VEX93" s="87" t="s">
        <v>250</v>
      </c>
      <c r="VEY93" s="88"/>
      <c r="VEZ93" s="89"/>
      <c r="VFA93" s="89"/>
      <c r="VFB93" s="90"/>
      <c r="VFC93" s="36"/>
      <c r="VFD93" s="37"/>
      <c r="VFE93" s="33"/>
      <c r="VFF93" s="34"/>
      <c r="VFG93" s="34"/>
      <c r="VFH93" s="35">
        <f t="shared" ref="VFH93" si="3811">SUM(VFH94:VFH95)</f>
        <v>0</v>
      </c>
      <c r="VFI93" s="35">
        <f t="shared" ref="VFI93" si="3812">SUM(VFI94:VFI95)</f>
        <v>0</v>
      </c>
      <c r="VFJ93" s="35">
        <f t="shared" ref="VFJ93" si="3813">SUM(VFJ94:VFJ95)</f>
        <v>0</v>
      </c>
      <c r="VFK93" s="35">
        <f t="shared" ref="VFK93" si="3814">SUM(VFK94:VFK95)</f>
        <v>0</v>
      </c>
      <c r="VFL93" s="35"/>
      <c r="VFM93" s="86" t="s">
        <v>244</v>
      </c>
      <c r="VFN93" s="87" t="s">
        <v>250</v>
      </c>
      <c r="VFO93" s="88"/>
      <c r="VFP93" s="89"/>
      <c r="VFQ93" s="89"/>
      <c r="VFR93" s="90"/>
      <c r="VFS93" s="36"/>
      <c r="VFT93" s="37"/>
      <c r="VFU93" s="33"/>
      <c r="VFV93" s="34"/>
      <c r="VFW93" s="34"/>
      <c r="VFX93" s="35">
        <f t="shared" ref="VFX93" si="3815">SUM(VFX94:VFX95)</f>
        <v>0</v>
      </c>
      <c r="VFY93" s="35">
        <f t="shared" ref="VFY93" si="3816">SUM(VFY94:VFY95)</f>
        <v>0</v>
      </c>
      <c r="VFZ93" s="35">
        <f t="shared" ref="VFZ93" si="3817">SUM(VFZ94:VFZ95)</f>
        <v>0</v>
      </c>
      <c r="VGA93" s="35">
        <f t="shared" ref="VGA93" si="3818">SUM(VGA94:VGA95)</f>
        <v>0</v>
      </c>
      <c r="VGB93" s="35"/>
      <c r="VGC93" s="86" t="s">
        <v>244</v>
      </c>
      <c r="VGD93" s="87" t="s">
        <v>250</v>
      </c>
      <c r="VGE93" s="88"/>
      <c r="VGF93" s="89"/>
      <c r="VGG93" s="89"/>
      <c r="VGH93" s="90"/>
      <c r="VGI93" s="36"/>
      <c r="VGJ93" s="37"/>
      <c r="VGK93" s="33"/>
      <c r="VGL93" s="34"/>
      <c r="VGM93" s="34"/>
      <c r="VGN93" s="35">
        <f t="shared" ref="VGN93" si="3819">SUM(VGN94:VGN95)</f>
        <v>0</v>
      </c>
      <c r="VGO93" s="35">
        <f t="shared" ref="VGO93" si="3820">SUM(VGO94:VGO95)</f>
        <v>0</v>
      </c>
      <c r="VGP93" s="35">
        <f t="shared" ref="VGP93" si="3821">SUM(VGP94:VGP95)</f>
        <v>0</v>
      </c>
      <c r="VGQ93" s="35">
        <f t="shared" ref="VGQ93" si="3822">SUM(VGQ94:VGQ95)</f>
        <v>0</v>
      </c>
      <c r="VGR93" s="35"/>
      <c r="VGS93" s="86" t="s">
        <v>244</v>
      </c>
      <c r="VGT93" s="87" t="s">
        <v>250</v>
      </c>
      <c r="VGU93" s="88"/>
      <c r="VGV93" s="89"/>
      <c r="VGW93" s="89"/>
      <c r="VGX93" s="90"/>
      <c r="VGY93" s="36"/>
      <c r="VGZ93" s="37"/>
      <c r="VHA93" s="33"/>
      <c r="VHB93" s="34"/>
      <c r="VHC93" s="34"/>
      <c r="VHD93" s="35">
        <f t="shared" ref="VHD93" si="3823">SUM(VHD94:VHD95)</f>
        <v>0</v>
      </c>
      <c r="VHE93" s="35">
        <f t="shared" ref="VHE93" si="3824">SUM(VHE94:VHE95)</f>
        <v>0</v>
      </c>
      <c r="VHF93" s="35">
        <f t="shared" ref="VHF93" si="3825">SUM(VHF94:VHF95)</f>
        <v>0</v>
      </c>
      <c r="VHG93" s="35">
        <f t="shared" ref="VHG93" si="3826">SUM(VHG94:VHG95)</f>
        <v>0</v>
      </c>
      <c r="VHH93" s="35"/>
      <c r="VHI93" s="86" t="s">
        <v>244</v>
      </c>
      <c r="VHJ93" s="87" t="s">
        <v>250</v>
      </c>
      <c r="VHK93" s="88"/>
      <c r="VHL93" s="89"/>
      <c r="VHM93" s="89"/>
      <c r="VHN93" s="90"/>
      <c r="VHO93" s="36"/>
      <c r="VHP93" s="37"/>
      <c r="VHQ93" s="33"/>
      <c r="VHR93" s="34"/>
      <c r="VHS93" s="34"/>
      <c r="VHT93" s="35">
        <f t="shared" ref="VHT93" si="3827">SUM(VHT94:VHT95)</f>
        <v>0</v>
      </c>
      <c r="VHU93" s="35">
        <f t="shared" ref="VHU93" si="3828">SUM(VHU94:VHU95)</f>
        <v>0</v>
      </c>
      <c r="VHV93" s="35">
        <f t="shared" ref="VHV93" si="3829">SUM(VHV94:VHV95)</f>
        <v>0</v>
      </c>
      <c r="VHW93" s="35">
        <f t="shared" ref="VHW93" si="3830">SUM(VHW94:VHW95)</f>
        <v>0</v>
      </c>
      <c r="VHX93" s="35"/>
      <c r="VHY93" s="86" t="s">
        <v>244</v>
      </c>
      <c r="VHZ93" s="87" t="s">
        <v>250</v>
      </c>
      <c r="VIA93" s="88"/>
      <c r="VIB93" s="89"/>
      <c r="VIC93" s="89"/>
      <c r="VID93" s="90"/>
      <c r="VIE93" s="36"/>
      <c r="VIF93" s="37"/>
      <c r="VIG93" s="33"/>
      <c r="VIH93" s="34"/>
      <c r="VII93" s="34"/>
      <c r="VIJ93" s="35">
        <f t="shared" ref="VIJ93" si="3831">SUM(VIJ94:VIJ95)</f>
        <v>0</v>
      </c>
      <c r="VIK93" s="35">
        <f t="shared" ref="VIK93" si="3832">SUM(VIK94:VIK95)</f>
        <v>0</v>
      </c>
      <c r="VIL93" s="35">
        <f t="shared" ref="VIL93" si="3833">SUM(VIL94:VIL95)</f>
        <v>0</v>
      </c>
      <c r="VIM93" s="35">
        <f t="shared" ref="VIM93" si="3834">SUM(VIM94:VIM95)</f>
        <v>0</v>
      </c>
      <c r="VIN93" s="35"/>
      <c r="VIO93" s="86" t="s">
        <v>244</v>
      </c>
      <c r="VIP93" s="87" t="s">
        <v>250</v>
      </c>
      <c r="VIQ93" s="88"/>
      <c r="VIR93" s="89"/>
      <c r="VIS93" s="89"/>
      <c r="VIT93" s="90"/>
      <c r="VIU93" s="36"/>
      <c r="VIV93" s="37"/>
      <c r="VIW93" s="33"/>
      <c r="VIX93" s="34"/>
      <c r="VIY93" s="34"/>
      <c r="VIZ93" s="35">
        <f t="shared" ref="VIZ93" si="3835">SUM(VIZ94:VIZ95)</f>
        <v>0</v>
      </c>
      <c r="VJA93" s="35">
        <f t="shared" ref="VJA93" si="3836">SUM(VJA94:VJA95)</f>
        <v>0</v>
      </c>
      <c r="VJB93" s="35">
        <f t="shared" ref="VJB93" si="3837">SUM(VJB94:VJB95)</f>
        <v>0</v>
      </c>
      <c r="VJC93" s="35">
        <f t="shared" ref="VJC93" si="3838">SUM(VJC94:VJC95)</f>
        <v>0</v>
      </c>
      <c r="VJD93" s="35"/>
      <c r="VJE93" s="86" t="s">
        <v>244</v>
      </c>
      <c r="VJF93" s="87" t="s">
        <v>250</v>
      </c>
      <c r="VJG93" s="88"/>
      <c r="VJH93" s="89"/>
      <c r="VJI93" s="89"/>
      <c r="VJJ93" s="90"/>
      <c r="VJK93" s="36"/>
      <c r="VJL93" s="37"/>
      <c r="VJM93" s="33"/>
      <c r="VJN93" s="34"/>
      <c r="VJO93" s="34"/>
      <c r="VJP93" s="35">
        <f t="shared" ref="VJP93" si="3839">SUM(VJP94:VJP95)</f>
        <v>0</v>
      </c>
      <c r="VJQ93" s="35">
        <f t="shared" ref="VJQ93" si="3840">SUM(VJQ94:VJQ95)</f>
        <v>0</v>
      </c>
      <c r="VJR93" s="35">
        <f t="shared" ref="VJR93" si="3841">SUM(VJR94:VJR95)</f>
        <v>0</v>
      </c>
      <c r="VJS93" s="35">
        <f t="shared" ref="VJS93" si="3842">SUM(VJS94:VJS95)</f>
        <v>0</v>
      </c>
      <c r="VJT93" s="35"/>
      <c r="VJU93" s="86" t="s">
        <v>244</v>
      </c>
      <c r="VJV93" s="87" t="s">
        <v>250</v>
      </c>
      <c r="VJW93" s="88"/>
      <c r="VJX93" s="89"/>
      <c r="VJY93" s="89"/>
      <c r="VJZ93" s="90"/>
      <c r="VKA93" s="36"/>
      <c r="VKB93" s="37"/>
      <c r="VKC93" s="33"/>
      <c r="VKD93" s="34"/>
      <c r="VKE93" s="34"/>
      <c r="VKF93" s="35">
        <f t="shared" ref="VKF93" si="3843">SUM(VKF94:VKF95)</f>
        <v>0</v>
      </c>
      <c r="VKG93" s="35">
        <f t="shared" ref="VKG93" si="3844">SUM(VKG94:VKG95)</f>
        <v>0</v>
      </c>
      <c r="VKH93" s="35">
        <f t="shared" ref="VKH93" si="3845">SUM(VKH94:VKH95)</f>
        <v>0</v>
      </c>
      <c r="VKI93" s="35">
        <f t="shared" ref="VKI93" si="3846">SUM(VKI94:VKI95)</f>
        <v>0</v>
      </c>
      <c r="VKJ93" s="35"/>
      <c r="VKK93" s="86" t="s">
        <v>244</v>
      </c>
      <c r="VKL93" s="87" t="s">
        <v>250</v>
      </c>
      <c r="VKM93" s="88"/>
      <c r="VKN93" s="89"/>
      <c r="VKO93" s="89"/>
      <c r="VKP93" s="90"/>
      <c r="VKQ93" s="36"/>
      <c r="VKR93" s="37"/>
      <c r="VKS93" s="33"/>
      <c r="VKT93" s="34"/>
      <c r="VKU93" s="34"/>
      <c r="VKV93" s="35">
        <f t="shared" ref="VKV93" si="3847">SUM(VKV94:VKV95)</f>
        <v>0</v>
      </c>
      <c r="VKW93" s="35">
        <f t="shared" ref="VKW93" si="3848">SUM(VKW94:VKW95)</f>
        <v>0</v>
      </c>
      <c r="VKX93" s="35">
        <f t="shared" ref="VKX93" si="3849">SUM(VKX94:VKX95)</f>
        <v>0</v>
      </c>
      <c r="VKY93" s="35">
        <f t="shared" ref="VKY93" si="3850">SUM(VKY94:VKY95)</f>
        <v>0</v>
      </c>
      <c r="VKZ93" s="35"/>
      <c r="VLA93" s="86" t="s">
        <v>244</v>
      </c>
      <c r="VLB93" s="87" t="s">
        <v>250</v>
      </c>
      <c r="VLC93" s="88"/>
      <c r="VLD93" s="89"/>
      <c r="VLE93" s="89"/>
      <c r="VLF93" s="90"/>
      <c r="VLG93" s="36"/>
      <c r="VLH93" s="37"/>
      <c r="VLI93" s="33"/>
      <c r="VLJ93" s="34"/>
      <c r="VLK93" s="34"/>
      <c r="VLL93" s="35">
        <f t="shared" ref="VLL93" si="3851">SUM(VLL94:VLL95)</f>
        <v>0</v>
      </c>
      <c r="VLM93" s="35">
        <f t="shared" ref="VLM93" si="3852">SUM(VLM94:VLM95)</f>
        <v>0</v>
      </c>
      <c r="VLN93" s="35">
        <f t="shared" ref="VLN93" si="3853">SUM(VLN94:VLN95)</f>
        <v>0</v>
      </c>
      <c r="VLO93" s="35">
        <f t="shared" ref="VLO93" si="3854">SUM(VLO94:VLO95)</f>
        <v>0</v>
      </c>
      <c r="VLP93" s="35"/>
      <c r="VLQ93" s="86" t="s">
        <v>244</v>
      </c>
      <c r="VLR93" s="87" t="s">
        <v>250</v>
      </c>
      <c r="VLS93" s="88"/>
      <c r="VLT93" s="89"/>
      <c r="VLU93" s="89"/>
      <c r="VLV93" s="90"/>
      <c r="VLW93" s="36"/>
      <c r="VLX93" s="37"/>
      <c r="VLY93" s="33"/>
      <c r="VLZ93" s="34"/>
      <c r="VMA93" s="34"/>
      <c r="VMB93" s="35">
        <f t="shared" ref="VMB93" si="3855">SUM(VMB94:VMB95)</f>
        <v>0</v>
      </c>
      <c r="VMC93" s="35">
        <f t="shared" ref="VMC93" si="3856">SUM(VMC94:VMC95)</f>
        <v>0</v>
      </c>
      <c r="VMD93" s="35">
        <f t="shared" ref="VMD93" si="3857">SUM(VMD94:VMD95)</f>
        <v>0</v>
      </c>
      <c r="VME93" s="35">
        <f t="shared" ref="VME93" si="3858">SUM(VME94:VME95)</f>
        <v>0</v>
      </c>
      <c r="VMF93" s="35"/>
      <c r="VMG93" s="86" t="s">
        <v>244</v>
      </c>
      <c r="VMH93" s="87" t="s">
        <v>250</v>
      </c>
      <c r="VMI93" s="88"/>
      <c r="VMJ93" s="89"/>
      <c r="VMK93" s="89"/>
      <c r="VML93" s="90"/>
      <c r="VMM93" s="36"/>
      <c r="VMN93" s="37"/>
      <c r="VMO93" s="33"/>
      <c r="VMP93" s="34"/>
      <c r="VMQ93" s="34"/>
      <c r="VMR93" s="35">
        <f t="shared" ref="VMR93" si="3859">SUM(VMR94:VMR95)</f>
        <v>0</v>
      </c>
      <c r="VMS93" s="35">
        <f t="shared" ref="VMS93" si="3860">SUM(VMS94:VMS95)</f>
        <v>0</v>
      </c>
      <c r="VMT93" s="35">
        <f t="shared" ref="VMT93" si="3861">SUM(VMT94:VMT95)</f>
        <v>0</v>
      </c>
      <c r="VMU93" s="35">
        <f t="shared" ref="VMU93" si="3862">SUM(VMU94:VMU95)</f>
        <v>0</v>
      </c>
      <c r="VMV93" s="35"/>
      <c r="VMW93" s="86" t="s">
        <v>244</v>
      </c>
      <c r="VMX93" s="87" t="s">
        <v>250</v>
      </c>
      <c r="VMY93" s="88"/>
      <c r="VMZ93" s="89"/>
      <c r="VNA93" s="89"/>
      <c r="VNB93" s="90"/>
      <c r="VNC93" s="36"/>
      <c r="VND93" s="37"/>
      <c r="VNE93" s="33"/>
      <c r="VNF93" s="34"/>
      <c r="VNG93" s="34"/>
      <c r="VNH93" s="35">
        <f t="shared" ref="VNH93" si="3863">SUM(VNH94:VNH95)</f>
        <v>0</v>
      </c>
      <c r="VNI93" s="35">
        <f t="shared" ref="VNI93" si="3864">SUM(VNI94:VNI95)</f>
        <v>0</v>
      </c>
      <c r="VNJ93" s="35">
        <f t="shared" ref="VNJ93" si="3865">SUM(VNJ94:VNJ95)</f>
        <v>0</v>
      </c>
      <c r="VNK93" s="35">
        <f t="shared" ref="VNK93" si="3866">SUM(VNK94:VNK95)</f>
        <v>0</v>
      </c>
      <c r="VNL93" s="35"/>
      <c r="VNM93" s="86" t="s">
        <v>244</v>
      </c>
      <c r="VNN93" s="87" t="s">
        <v>250</v>
      </c>
      <c r="VNO93" s="88"/>
      <c r="VNP93" s="89"/>
      <c r="VNQ93" s="89"/>
      <c r="VNR93" s="90"/>
      <c r="VNS93" s="36"/>
      <c r="VNT93" s="37"/>
      <c r="VNU93" s="33"/>
      <c r="VNV93" s="34"/>
      <c r="VNW93" s="34"/>
      <c r="VNX93" s="35">
        <f t="shared" ref="VNX93" si="3867">SUM(VNX94:VNX95)</f>
        <v>0</v>
      </c>
      <c r="VNY93" s="35">
        <f t="shared" ref="VNY93" si="3868">SUM(VNY94:VNY95)</f>
        <v>0</v>
      </c>
      <c r="VNZ93" s="35">
        <f t="shared" ref="VNZ93" si="3869">SUM(VNZ94:VNZ95)</f>
        <v>0</v>
      </c>
      <c r="VOA93" s="35">
        <f t="shared" ref="VOA93" si="3870">SUM(VOA94:VOA95)</f>
        <v>0</v>
      </c>
      <c r="VOB93" s="35"/>
      <c r="VOC93" s="86" t="s">
        <v>244</v>
      </c>
      <c r="VOD93" s="87" t="s">
        <v>250</v>
      </c>
      <c r="VOE93" s="88"/>
      <c r="VOF93" s="89"/>
      <c r="VOG93" s="89"/>
      <c r="VOH93" s="90"/>
      <c r="VOI93" s="36"/>
      <c r="VOJ93" s="37"/>
      <c r="VOK93" s="33"/>
      <c r="VOL93" s="34"/>
      <c r="VOM93" s="34"/>
      <c r="VON93" s="35">
        <f t="shared" ref="VON93" si="3871">SUM(VON94:VON95)</f>
        <v>0</v>
      </c>
      <c r="VOO93" s="35">
        <f t="shared" ref="VOO93" si="3872">SUM(VOO94:VOO95)</f>
        <v>0</v>
      </c>
      <c r="VOP93" s="35">
        <f t="shared" ref="VOP93" si="3873">SUM(VOP94:VOP95)</f>
        <v>0</v>
      </c>
      <c r="VOQ93" s="35">
        <f t="shared" ref="VOQ93" si="3874">SUM(VOQ94:VOQ95)</f>
        <v>0</v>
      </c>
      <c r="VOR93" s="35"/>
      <c r="VOS93" s="86" t="s">
        <v>244</v>
      </c>
      <c r="VOT93" s="87" t="s">
        <v>250</v>
      </c>
      <c r="VOU93" s="88"/>
      <c r="VOV93" s="89"/>
      <c r="VOW93" s="89"/>
      <c r="VOX93" s="90"/>
      <c r="VOY93" s="36"/>
      <c r="VOZ93" s="37"/>
      <c r="VPA93" s="33"/>
      <c r="VPB93" s="34"/>
      <c r="VPC93" s="34"/>
      <c r="VPD93" s="35">
        <f t="shared" ref="VPD93" si="3875">SUM(VPD94:VPD95)</f>
        <v>0</v>
      </c>
      <c r="VPE93" s="35">
        <f t="shared" ref="VPE93" si="3876">SUM(VPE94:VPE95)</f>
        <v>0</v>
      </c>
      <c r="VPF93" s="35">
        <f t="shared" ref="VPF93" si="3877">SUM(VPF94:VPF95)</f>
        <v>0</v>
      </c>
      <c r="VPG93" s="35">
        <f t="shared" ref="VPG93" si="3878">SUM(VPG94:VPG95)</f>
        <v>0</v>
      </c>
      <c r="VPH93" s="35"/>
      <c r="VPI93" s="86" t="s">
        <v>244</v>
      </c>
      <c r="VPJ93" s="87" t="s">
        <v>250</v>
      </c>
      <c r="VPK93" s="88"/>
      <c r="VPL93" s="89"/>
      <c r="VPM93" s="89"/>
      <c r="VPN93" s="90"/>
      <c r="VPO93" s="36"/>
      <c r="VPP93" s="37"/>
      <c r="VPQ93" s="33"/>
      <c r="VPR93" s="34"/>
      <c r="VPS93" s="34"/>
      <c r="VPT93" s="35">
        <f t="shared" ref="VPT93" si="3879">SUM(VPT94:VPT95)</f>
        <v>0</v>
      </c>
      <c r="VPU93" s="35">
        <f t="shared" ref="VPU93" si="3880">SUM(VPU94:VPU95)</f>
        <v>0</v>
      </c>
      <c r="VPV93" s="35">
        <f t="shared" ref="VPV93" si="3881">SUM(VPV94:VPV95)</f>
        <v>0</v>
      </c>
      <c r="VPW93" s="35">
        <f t="shared" ref="VPW93" si="3882">SUM(VPW94:VPW95)</f>
        <v>0</v>
      </c>
      <c r="VPX93" s="35"/>
      <c r="VPY93" s="86" t="s">
        <v>244</v>
      </c>
      <c r="VPZ93" s="87" t="s">
        <v>250</v>
      </c>
      <c r="VQA93" s="88"/>
      <c r="VQB93" s="89"/>
      <c r="VQC93" s="89"/>
      <c r="VQD93" s="90"/>
      <c r="VQE93" s="36"/>
      <c r="VQF93" s="37"/>
      <c r="VQG93" s="33"/>
      <c r="VQH93" s="34"/>
      <c r="VQI93" s="34"/>
      <c r="VQJ93" s="35">
        <f t="shared" ref="VQJ93" si="3883">SUM(VQJ94:VQJ95)</f>
        <v>0</v>
      </c>
      <c r="VQK93" s="35">
        <f t="shared" ref="VQK93" si="3884">SUM(VQK94:VQK95)</f>
        <v>0</v>
      </c>
      <c r="VQL93" s="35">
        <f t="shared" ref="VQL93" si="3885">SUM(VQL94:VQL95)</f>
        <v>0</v>
      </c>
      <c r="VQM93" s="35">
        <f t="shared" ref="VQM93" si="3886">SUM(VQM94:VQM95)</f>
        <v>0</v>
      </c>
      <c r="VQN93" s="35"/>
      <c r="VQO93" s="86" t="s">
        <v>244</v>
      </c>
      <c r="VQP93" s="87" t="s">
        <v>250</v>
      </c>
      <c r="VQQ93" s="88"/>
      <c r="VQR93" s="89"/>
      <c r="VQS93" s="89"/>
      <c r="VQT93" s="90"/>
      <c r="VQU93" s="36"/>
      <c r="VQV93" s="37"/>
      <c r="VQW93" s="33"/>
      <c r="VQX93" s="34"/>
      <c r="VQY93" s="34"/>
      <c r="VQZ93" s="35">
        <f t="shared" ref="VQZ93" si="3887">SUM(VQZ94:VQZ95)</f>
        <v>0</v>
      </c>
      <c r="VRA93" s="35">
        <f t="shared" ref="VRA93" si="3888">SUM(VRA94:VRA95)</f>
        <v>0</v>
      </c>
      <c r="VRB93" s="35">
        <f t="shared" ref="VRB93" si="3889">SUM(VRB94:VRB95)</f>
        <v>0</v>
      </c>
      <c r="VRC93" s="35">
        <f t="shared" ref="VRC93" si="3890">SUM(VRC94:VRC95)</f>
        <v>0</v>
      </c>
      <c r="VRD93" s="35"/>
      <c r="VRE93" s="86" t="s">
        <v>244</v>
      </c>
      <c r="VRF93" s="87" t="s">
        <v>250</v>
      </c>
      <c r="VRG93" s="88"/>
      <c r="VRH93" s="89"/>
      <c r="VRI93" s="89"/>
      <c r="VRJ93" s="90"/>
      <c r="VRK93" s="36"/>
      <c r="VRL93" s="37"/>
      <c r="VRM93" s="33"/>
      <c r="VRN93" s="34"/>
      <c r="VRO93" s="34"/>
      <c r="VRP93" s="35">
        <f t="shared" ref="VRP93" si="3891">SUM(VRP94:VRP95)</f>
        <v>0</v>
      </c>
      <c r="VRQ93" s="35">
        <f t="shared" ref="VRQ93" si="3892">SUM(VRQ94:VRQ95)</f>
        <v>0</v>
      </c>
      <c r="VRR93" s="35">
        <f t="shared" ref="VRR93" si="3893">SUM(VRR94:VRR95)</f>
        <v>0</v>
      </c>
      <c r="VRS93" s="35">
        <f t="shared" ref="VRS93" si="3894">SUM(VRS94:VRS95)</f>
        <v>0</v>
      </c>
      <c r="VRT93" s="35"/>
      <c r="VRU93" s="86" t="s">
        <v>244</v>
      </c>
      <c r="VRV93" s="87" t="s">
        <v>250</v>
      </c>
      <c r="VRW93" s="88"/>
      <c r="VRX93" s="89"/>
      <c r="VRY93" s="89"/>
      <c r="VRZ93" s="90"/>
      <c r="VSA93" s="36"/>
      <c r="VSB93" s="37"/>
      <c r="VSC93" s="33"/>
      <c r="VSD93" s="34"/>
      <c r="VSE93" s="34"/>
      <c r="VSF93" s="35">
        <f t="shared" ref="VSF93" si="3895">SUM(VSF94:VSF95)</f>
        <v>0</v>
      </c>
      <c r="VSG93" s="35">
        <f t="shared" ref="VSG93" si="3896">SUM(VSG94:VSG95)</f>
        <v>0</v>
      </c>
      <c r="VSH93" s="35">
        <f t="shared" ref="VSH93" si="3897">SUM(VSH94:VSH95)</f>
        <v>0</v>
      </c>
      <c r="VSI93" s="35">
        <f t="shared" ref="VSI93" si="3898">SUM(VSI94:VSI95)</f>
        <v>0</v>
      </c>
      <c r="VSJ93" s="35"/>
      <c r="VSK93" s="86" t="s">
        <v>244</v>
      </c>
      <c r="VSL93" s="87" t="s">
        <v>250</v>
      </c>
      <c r="VSM93" s="88"/>
      <c r="VSN93" s="89"/>
      <c r="VSO93" s="89"/>
      <c r="VSP93" s="90"/>
      <c r="VSQ93" s="36"/>
      <c r="VSR93" s="37"/>
      <c r="VSS93" s="33"/>
      <c r="VST93" s="34"/>
      <c r="VSU93" s="34"/>
      <c r="VSV93" s="35">
        <f t="shared" ref="VSV93" si="3899">SUM(VSV94:VSV95)</f>
        <v>0</v>
      </c>
      <c r="VSW93" s="35">
        <f t="shared" ref="VSW93" si="3900">SUM(VSW94:VSW95)</f>
        <v>0</v>
      </c>
      <c r="VSX93" s="35">
        <f t="shared" ref="VSX93" si="3901">SUM(VSX94:VSX95)</f>
        <v>0</v>
      </c>
      <c r="VSY93" s="35">
        <f t="shared" ref="VSY93" si="3902">SUM(VSY94:VSY95)</f>
        <v>0</v>
      </c>
      <c r="VSZ93" s="35"/>
      <c r="VTA93" s="86" t="s">
        <v>244</v>
      </c>
      <c r="VTB93" s="87" t="s">
        <v>250</v>
      </c>
      <c r="VTC93" s="88"/>
      <c r="VTD93" s="89"/>
      <c r="VTE93" s="89"/>
      <c r="VTF93" s="90"/>
      <c r="VTG93" s="36"/>
      <c r="VTH93" s="37"/>
      <c r="VTI93" s="33"/>
      <c r="VTJ93" s="34"/>
      <c r="VTK93" s="34"/>
      <c r="VTL93" s="35">
        <f t="shared" ref="VTL93" si="3903">SUM(VTL94:VTL95)</f>
        <v>0</v>
      </c>
      <c r="VTM93" s="35">
        <f t="shared" ref="VTM93" si="3904">SUM(VTM94:VTM95)</f>
        <v>0</v>
      </c>
      <c r="VTN93" s="35">
        <f t="shared" ref="VTN93" si="3905">SUM(VTN94:VTN95)</f>
        <v>0</v>
      </c>
      <c r="VTO93" s="35">
        <f t="shared" ref="VTO93" si="3906">SUM(VTO94:VTO95)</f>
        <v>0</v>
      </c>
      <c r="VTP93" s="35"/>
      <c r="VTQ93" s="86" t="s">
        <v>244</v>
      </c>
      <c r="VTR93" s="87" t="s">
        <v>250</v>
      </c>
      <c r="VTS93" s="88"/>
      <c r="VTT93" s="89"/>
      <c r="VTU93" s="89"/>
      <c r="VTV93" s="90"/>
      <c r="VTW93" s="36"/>
      <c r="VTX93" s="37"/>
      <c r="VTY93" s="33"/>
      <c r="VTZ93" s="34"/>
      <c r="VUA93" s="34"/>
      <c r="VUB93" s="35">
        <f t="shared" ref="VUB93" si="3907">SUM(VUB94:VUB95)</f>
        <v>0</v>
      </c>
      <c r="VUC93" s="35">
        <f t="shared" ref="VUC93" si="3908">SUM(VUC94:VUC95)</f>
        <v>0</v>
      </c>
      <c r="VUD93" s="35">
        <f t="shared" ref="VUD93" si="3909">SUM(VUD94:VUD95)</f>
        <v>0</v>
      </c>
      <c r="VUE93" s="35">
        <f t="shared" ref="VUE93" si="3910">SUM(VUE94:VUE95)</f>
        <v>0</v>
      </c>
      <c r="VUF93" s="35"/>
      <c r="VUG93" s="86" t="s">
        <v>244</v>
      </c>
      <c r="VUH93" s="87" t="s">
        <v>250</v>
      </c>
      <c r="VUI93" s="88"/>
      <c r="VUJ93" s="89"/>
      <c r="VUK93" s="89"/>
      <c r="VUL93" s="90"/>
      <c r="VUM93" s="36"/>
      <c r="VUN93" s="37"/>
      <c r="VUO93" s="33"/>
      <c r="VUP93" s="34"/>
      <c r="VUQ93" s="34"/>
      <c r="VUR93" s="35">
        <f t="shared" ref="VUR93" si="3911">SUM(VUR94:VUR95)</f>
        <v>0</v>
      </c>
      <c r="VUS93" s="35">
        <f t="shared" ref="VUS93" si="3912">SUM(VUS94:VUS95)</f>
        <v>0</v>
      </c>
      <c r="VUT93" s="35">
        <f t="shared" ref="VUT93" si="3913">SUM(VUT94:VUT95)</f>
        <v>0</v>
      </c>
      <c r="VUU93" s="35">
        <f t="shared" ref="VUU93" si="3914">SUM(VUU94:VUU95)</f>
        <v>0</v>
      </c>
      <c r="VUV93" s="35"/>
      <c r="VUW93" s="86" t="s">
        <v>244</v>
      </c>
      <c r="VUX93" s="87" t="s">
        <v>250</v>
      </c>
      <c r="VUY93" s="88"/>
      <c r="VUZ93" s="89"/>
      <c r="VVA93" s="89"/>
      <c r="VVB93" s="90"/>
      <c r="VVC93" s="36"/>
      <c r="VVD93" s="37"/>
      <c r="VVE93" s="33"/>
      <c r="VVF93" s="34"/>
      <c r="VVG93" s="34"/>
      <c r="VVH93" s="35">
        <f t="shared" ref="VVH93" si="3915">SUM(VVH94:VVH95)</f>
        <v>0</v>
      </c>
      <c r="VVI93" s="35">
        <f t="shared" ref="VVI93" si="3916">SUM(VVI94:VVI95)</f>
        <v>0</v>
      </c>
      <c r="VVJ93" s="35">
        <f t="shared" ref="VVJ93" si="3917">SUM(VVJ94:VVJ95)</f>
        <v>0</v>
      </c>
      <c r="VVK93" s="35">
        <f t="shared" ref="VVK93" si="3918">SUM(VVK94:VVK95)</f>
        <v>0</v>
      </c>
      <c r="VVL93" s="35"/>
      <c r="VVM93" s="86" t="s">
        <v>244</v>
      </c>
      <c r="VVN93" s="87" t="s">
        <v>250</v>
      </c>
      <c r="VVO93" s="88"/>
      <c r="VVP93" s="89"/>
      <c r="VVQ93" s="89"/>
      <c r="VVR93" s="90"/>
      <c r="VVS93" s="36"/>
      <c r="VVT93" s="37"/>
      <c r="VVU93" s="33"/>
      <c r="VVV93" s="34"/>
      <c r="VVW93" s="34"/>
      <c r="VVX93" s="35">
        <f t="shared" ref="VVX93" si="3919">SUM(VVX94:VVX95)</f>
        <v>0</v>
      </c>
      <c r="VVY93" s="35">
        <f t="shared" ref="VVY93" si="3920">SUM(VVY94:VVY95)</f>
        <v>0</v>
      </c>
      <c r="VVZ93" s="35">
        <f t="shared" ref="VVZ93" si="3921">SUM(VVZ94:VVZ95)</f>
        <v>0</v>
      </c>
      <c r="VWA93" s="35">
        <f t="shared" ref="VWA93" si="3922">SUM(VWA94:VWA95)</f>
        <v>0</v>
      </c>
      <c r="VWB93" s="35"/>
      <c r="VWC93" s="86" t="s">
        <v>244</v>
      </c>
      <c r="VWD93" s="87" t="s">
        <v>250</v>
      </c>
      <c r="VWE93" s="88"/>
      <c r="VWF93" s="89"/>
      <c r="VWG93" s="89"/>
      <c r="VWH93" s="90"/>
      <c r="VWI93" s="36"/>
      <c r="VWJ93" s="37"/>
      <c r="VWK93" s="33"/>
      <c r="VWL93" s="34"/>
      <c r="VWM93" s="34"/>
      <c r="VWN93" s="35">
        <f t="shared" ref="VWN93" si="3923">SUM(VWN94:VWN95)</f>
        <v>0</v>
      </c>
      <c r="VWO93" s="35">
        <f t="shared" ref="VWO93" si="3924">SUM(VWO94:VWO95)</f>
        <v>0</v>
      </c>
      <c r="VWP93" s="35">
        <f t="shared" ref="VWP93" si="3925">SUM(VWP94:VWP95)</f>
        <v>0</v>
      </c>
      <c r="VWQ93" s="35">
        <f t="shared" ref="VWQ93" si="3926">SUM(VWQ94:VWQ95)</f>
        <v>0</v>
      </c>
      <c r="VWR93" s="35"/>
      <c r="VWS93" s="86" t="s">
        <v>244</v>
      </c>
      <c r="VWT93" s="87" t="s">
        <v>250</v>
      </c>
      <c r="VWU93" s="88"/>
      <c r="VWV93" s="89"/>
      <c r="VWW93" s="89"/>
      <c r="VWX93" s="90"/>
      <c r="VWY93" s="36"/>
      <c r="VWZ93" s="37"/>
      <c r="VXA93" s="33"/>
      <c r="VXB93" s="34"/>
      <c r="VXC93" s="34"/>
      <c r="VXD93" s="35">
        <f t="shared" ref="VXD93" si="3927">SUM(VXD94:VXD95)</f>
        <v>0</v>
      </c>
      <c r="VXE93" s="35">
        <f t="shared" ref="VXE93" si="3928">SUM(VXE94:VXE95)</f>
        <v>0</v>
      </c>
      <c r="VXF93" s="35">
        <f t="shared" ref="VXF93" si="3929">SUM(VXF94:VXF95)</f>
        <v>0</v>
      </c>
      <c r="VXG93" s="35">
        <f t="shared" ref="VXG93" si="3930">SUM(VXG94:VXG95)</f>
        <v>0</v>
      </c>
      <c r="VXH93" s="35"/>
      <c r="VXI93" s="86" t="s">
        <v>244</v>
      </c>
      <c r="VXJ93" s="87" t="s">
        <v>250</v>
      </c>
      <c r="VXK93" s="88"/>
      <c r="VXL93" s="89"/>
      <c r="VXM93" s="89"/>
      <c r="VXN93" s="90"/>
      <c r="VXO93" s="36"/>
      <c r="VXP93" s="37"/>
      <c r="VXQ93" s="33"/>
      <c r="VXR93" s="34"/>
      <c r="VXS93" s="34"/>
      <c r="VXT93" s="35">
        <f t="shared" ref="VXT93" si="3931">SUM(VXT94:VXT95)</f>
        <v>0</v>
      </c>
      <c r="VXU93" s="35">
        <f t="shared" ref="VXU93" si="3932">SUM(VXU94:VXU95)</f>
        <v>0</v>
      </c>
      <c r="VXV93" s="35">
        <f t="shared" ref="VXV93" si="3933">SUM(VXV94:VXV95)</f>
        <v>0</v>
      </c>
      <c r="VXW93" s="35">
        <f t="shared" ref="VXW93" si="3934">SUM(VXW94:VXW95)</f>
        <v>0</v>
      </c>
      <c r="VXX93" s="35"/>
      <c r="VXY93" s="86" t="s">
        <v>244</v>
      </c>
      <c r="VXZ93" s="87" t="s">
        <v>250</v>
      </c>
      <c r="VYA93" s="88"/>
      <c r="VYB93" s="89"/>
      <c r="VYC93" s="89"/>
      <c r="VYD93" s="90"/>
      <c r="VYE93" s="36"/>
      <c r="VYF93" s="37"/>
      <c r="VYG93" s="33"/>
      <c r="VYH93" s="34"/>
      <c r="VYI93" s="34"/>
      <c r="VYJ93" s="35">
        <f t="shared" ref="VYJ93" si="3935">SUM(VYJ94:VYJ95)</f>
        <v>0</v>
      </c>
      <c r="VYK93" s="35">
        <f t="shared" ref="VYK93" si="3936">SUM(VYK94:VYK95)</f>
        <v>0</v>
      </c>
      <c r="VYL93" s="35">
        <f t="shared" ref="VYL93" si="3937">SUM(VYL94:VYL95)</f>
        <v>0</v>
      </c>
      <c r="VYM93" s="35">
        <f t="shared" ref="VYM93" si="3938">SUM(VYM94:VYM95)</f>
        <v>0</v>
      </c>
      <c r="VYN93" s="35"/>
      <c r="VYO93" s="86" t="s">
        <v>244</v>
      </c>
      <c r="VYP93" s="87" t="s">
        <v>250</v>
      </c>
      <c r="VYQ93" s="88"/>
      <c r="VYR93" s="89"/>
      <c r="VYS93" s="89"/>
      <c r="VYT93" s="90"/>
      <c r="VYU93" s="36"/>
      <c r="VYV93" s="37"/>
      <c r="VYW93" s="33"/>
      <c r="VYX93" s="34"/>
      <c r="VYY93" s="34"/>
      <c r="VYZ93" s="35">
        <f t="shared" ref="VYZ93" si="3939">SUM(VYZ94:VYZ95)</f>
        <v>0</v>
      </c>
      <c r="VZA93" s="35">
        <f t="shared" ref="VZA93" si="3940">SUM(VZA94:VZA95)</f>
        <v>0</v>
      </c>
      <c r="VZB93" s="35">
        <f t="shared" ref="VZB93" si="3941">SUM(VZB94:VZB95)</f>
        <v>0</v>
      </c>
      <c r="VZC93" s="35">
        <f t="shared" ref="VZC93" si="3942">SUM(VZC94:VZC95)</f>
        <v>0</v>
      </c>
      <c r="VZD93" s="35"/>
      <c r="VZE93" s="86" t="s">
        <v>244</v>
      </c>
      <c r="VZF93" s="87" t="s">
        <v>250</v>
      </c>
      <c r="VZG93" s="88"/>
      <c r="VZH93" s="89"/>
      <c r="VZI93" s="89"/>
      <c r="VZJ93" s="90"/>
      <c r="VZK93" s="36"/>
      <c r="VZL93" s="37"/>
      <c r="VZM93" s="33"/>
      <c r="VZN93" s="34"/>
      <c r="VZO93" s="34"/>
      <c r="VZP93" s="35">
        <f t="shared" ref="VZP93" si="3943">SUM(VZP94:VZP95)</f>
        <v>0</v>
      </c>
      <c r="VZQ93" s="35">
        <f t="shared" ref="VZQ93" si="3944">SUM(VZQ94:VZQ95)</f>
        <v>0</v>
      </c>
      <c r="VZR93" s="35">
        <f t="shared" ref="VZR93" si="3945">SUM(VZR94:VZR95)</f>
        <v>0</v>
      </c>
      <c r="VZS93" s="35">
        <f t="shared" ref="VZS93" si="3946">SUM(VZS94:VZS95)</f>
        <v>0</v>
      </c>
      <c r="VZT93" s="35"/>
      <c r="VZU93" s="86" t="s">
        <v>244</v>
      </c>
      <c r="VZV93" s="87" t="s">
        <v>250</v>
      </c>
      <c r="VZW93" s="88"/>
      <c r="VZX93" s="89"/>
      <c r="VZY93" s="89"/>
      <c r="VZZ93" s="90"/>
      <c r="WAA93" s="36"/>
      <c r="WAB93" s="37"/>
      <c r="WAC93" s="33"/>
      <c r="WAD93" s="34"/>
      <c r="WAE93" s="34"/>
      <c r="WAF93" s="35">
        <f t="shared" ref="WAF93" si="3947">SUM(WAF94:WAF95)</f>
        <v>0</v>
      </c>
      <c r="WAG93" s="35">
        <f t="shared" ref="WAG93" si="3948">SUM(WAG94:WAG95)</f>
        <v>0</v>
      </c>
      <c r="WAH93" s="35">
        <f t="shared" ref="WAH93" si="3949">SUM(WAH94:WAH95)</f>
        <v>0</v>
      </c>
      <c r="WAI93" s="35">
        <f t="shared" ref="WAI93" si="3950">SUM(WAI94:WAI95)</f>
        <v>0</v>
      </c>
      <c r="WAJ93" s="35"/>
      <c r="WAK93" s="86" t="s">
        <v>244</v>
      </c>
      <c r="WAL93" s="87" t="s">
        <v>250</v>
      </c>
      <c r="WAM93" s="88"/>
      <c r="WAN93" s="89"/>
      <c r="WAO93" s="89"/>
      <c r="WAP93" s="90"/>
      <c r="WAQ93" s="36"/>
      <c r="WAR93" s="37"/>
      <c r="WAS93" s="33"/>
      <c r="WAT93" s="34"/>
      <c r="WAU93" s="34"/>
      <c r="WAV93" s="35">
        <f t="shared" ref="WAV93" si="3951">SUM(WAV94:WAV95)</f>
        <v>0</v>
      </c>
      <c r="WAW93" s="35">
        <f t="shared" ref="WAW93" si="3952">SUM(WAW94:WAW95)</f>
        <v>0</v>
      </c>
      <c r="WAX93" s="35">
        <f t="shared" ref="WAX93" si="3953">SUM(WAX94:WAX95)</f>
        <v>0</v>
      </c>
      <c r="WAY93" s="35">
        <f t="shared" ref="WAY93" si="3954">SUM(WAY94:WAY95)</f>
        <v>0</v>
      </c>
      <c r="WAZ93" s="35"/>
      <c r="WBA93" s="86" t="s">
        <v>244</v>
      </c>
      <c r="WBB93" s="87" t="s">
        <v>250</v>
      </c>
      <c r="WBC93" s="88"/>
      <c r="WBD93" s="89"/>
      <c r="WBE93" s="89"/>
      <c r="WBF93" s="90"/>
      <c r="WBG93" s="36"/>
      <c r="WBH93" s="37"/>
      <c r="WBI93" s="33"/>
      <c r="WBJ93" s="34"/>
      <c r="WBK93" s="34"/>
      <c r="WBL93" s="35">
        <f t="shared" ref="WBL93" si="3955">SUM(WBL94:WBL95)</f>
        <v>0</v>
      </c>
      <c r="WBM93" s="35">
        <f t="shared" ref="WBM93" si="3956">SUM(WBM94:WBM95)</f>
        <v>0</v>
      </c>
      <c r="WBN93" s="35">
        <f t="shared" ref="WBN93" si="3957">SUM(WBN94:WBN95)</f>
        <v>0</v>
      </c>
      <c r="WBO93" s="35">
        <f t="shared" ref="WBO93" si="3958">SUM(WBO94:WBO95)</f>
        <v>0</v>
      </c>
      <c r="WBP93" s="35"/>
      <c r="WBQ93" s="86" t="s">
        <v>244</v>
      </c>
      <c r="WBR93" s="87" t="s">
        <v>250</v>
      </c>
      <c r="WBS93" s="88"/>
      <c r="WBT93" s="89"/>
      <c r="WBU93" s="89"/>
      <c r="WBV93" s="90"/>
      <c r="WBW93" s="36"/>
      <c r="WBX93" s="37"/>
      <c r="WBY93" s="33"/>
      <c r="WBZ93" s="34"/>
      <c r="WCA93" s="34"/>
      <c r="WCB93" s="35">
        <f t="shared" ref="WCB93" si="3959">SUM(WCB94:WCB95)</f>
        <v>0</v>
      </c>
      <c r="WCC93" s="35">
        <f t="shared" ref="WCC93" si="3960">SUM(WCC94:WCC95)</f>
        <v>0</v>
      </c>
      <c r="WCD93" s="35">
        <f t="shared" ref="WCD93" si="3961">SUM(WCD94:WCD95)</f>
        <v>0</v>
      </c>
      <c r="WCE93" s="35">
        <f t="shared" ref="WCE93" si="3962">SUM(WCE94:WCE95)</f>
        <v>0</v>
      </c>
      <c r="WCF93" s="35"/>
      <c r="WCG93" s="86" t="s">
        <v>244</v>
      </c>
      <c r="WCH93" s="87" t="s">
        <v>250</v>
      </c>
      <c r="WCI93" s="88"/>
      <c r="WCJ93" s="89"/>
      <c r="WCK93" s="89"/>
      <c r="WCL93" s="90"/>
      <c r="WCM93" s="36"/>
      <c r="WCN93" s="37"/>
      <c r="WCO93" s="33"/>
      <c r="WCP93" s="34"/>
      <c r="WCQ93" s="34"/>
      <c r="WCR93" s="35">
        <f t="shared" ref="WCR93" si="3963">SUM(WCR94:WCR95)</f>
        <v>0</v>
      </c>
      <c r="WCS93" s="35">
        <f t="shared" ref="WCS93" si="3964">SUM(WCS94:WCS95)</f>
        <v>0</v>
      </c>
      <c r="WCT93" s="35">
        <f t="shared" ref="WCT93" si="3965">SUM(WCT94:WCT95)</f>
        <v>0</v>
      </c>
      <c r="WCU93" s="35">
        <f t="shared" ref="WCU93" si="3966">SUM(WCU94:WCU95)</f>
        <v>0</v>
      </c>
      <c r="WCV93" s="35"/>
      <c r="WCW93" s="86" t="s">
        <v>244</v>
      </c>
      <c r="WCX93" s="87" t="s">
        <v>250</v>
      </c>
      <c r="WCY93" s="88"/>
      <c r="WCZ93" s="89"/>
      <c r="WDA93" s="89"/>
      <c r="WDB93" s="90"/>
      <c r="WDC93" s="36"/>
      <c r="WDD93" s="37"/>
      <c r="WDE93" s="33"/>
      <c r="WDF93" s="34"/>
      <c r="WDG93" s="34"/>
      <c r="WDH93" s="35">
        <f t="shared" ref="WDH93" si="3967">SUM(WDH94:WDH95)</f>
        <v>0</v>
      </c>
      <c r="WDI93" s="35">
        <f t="shared" ref="WDI93" si="3968">SUM(WDI94:WDI95)</f>
        <v>0</v>
      </c>
      <c r="WDJ93" s="35">
        <f t="shared" ref="WDJ93" si="3969">SUM(WDJ94:WDJ95)</f>
        <v>0</v>
      </c>
      <c r="WDK93" s="35">
        <f t="shared" ref="WDK93" si="3970">SUM(WDK94:WDK95)</f>
        <v>0</v>
      </c>
      <c r="WDL93" s="35"/>
      <c r="WDM93" s="86" t="s">
        <v>244</v>
      </c>
      <c r="WDN93" s="87" t="s">
        <v>250</v>
      </c>
      <c r="WDO93" s="88"/>
      <c r="WDP93" s="89"/>
      <c r="WDQ93" s="89"/>
      <c r="WDR93" s="90"/>
      <c r="WDS93" s="36"/>
      <c r="WDT93" s="37"/>
      <c r="WDU93" s="33"/>
      <c r="WDV93" s="34"/>
      <c r="WDW93" s="34"/>
      <c r="WDX93" s="35">
        <f t="shared" ref="WDX93" si="3971">SUM(WDX94:WDX95)</f>
        <v>0</v>
      </c>
      <c r="WDY93" s="35">
        <f t="shared" ref="WDY93" si="3972">SUM(WDY94:WDY95)</f>
        <v>0</v>
      </c>
      <c r="WDZ93" s="35">
        <f t="shared" ref="WDZ93" si="3973">SUM(WDZ94:WDZ95)</f>
        <v>0</v>
      </c>
      <c r="WEA93" s="35">
        <f t="shared" ref="WEA93" si="3974">SUM(WEA94:WEA95)</f>
        <v>0</v>
      </c>
      <c r="WEB93" s="35"/>
      <c r="WEC93" s="86" t="s">
        <v>244</v>
      </c>
      <c r="WED93" s="87" t="s">
        <v>250</v>
      </c>
      <c r="WEE93" s="88"/>
      <c r="WEF93" s="89"/>
      <c r="WEG93" s="89"/>
      <c r="WEH93" s="90"/>
      <c r="WEI93" s="36"/>
      <c r="WEJ93" s="37"/>
      <c r="WEK93" s="33"/>
      <c r="WEL93" s="34"/>
      <c r="WEM93" s="34"/>
      <c r="WEN93" s="35">
        <f t="shared" ref="WEN93" si="3975">SUM(WEN94:WEN95)</f>
        <v>0</v>
      </c>
      <c r="WEO93" s="35">
        <f t="shared" ref="WEO93" si="3976">SUM(WEO94:WEO95)</f>
        <v>0</v>
      </c>
      <c r="WEP93" s="35">
        <f t="shared" ref="WEP93" si="3977">SUM(WEP94:WEP95)</f>
        <v>0</v>
      </c>
      <c r="WEQ93" s="35">
        <f t="shared" ref="WEQ93" si="3978">SUM(WEQ94:WEQ95)</f>
        <v>0</v>
      </c>
      <c r="WER93" s="35"/>
      <c r="WES93" s="86" t="s">
        <v>244</v>
      </c>
      <c r="WET93" s="87" t="s">
        <v>250</v>
      </c>
      <c r="WEU93" s="88"/>
      <c r="WEV93" s="89"/>
      <c r="WEW93" s="89"/>
      <c r="WEX93" s="90"/>
      <c r="WEY93" s="36"/>
      <c r="WEZ93" s="37"/>
      <c r="WFA93" s="33"/>
      <c r="WFB93" s="34"/>
      <c r="WFC93" s="34"/>
      <c r="WFD93" s="35">
        <f t="shared" ref="WFD93" si="3979">SUM(WFD94:WFD95)</f>
        <v>0</v>
      </c>
      <c r="WFE93" s="35">
        <f t="shared" ref="WFE93" si="3980">SUM(WFE94:WFE95)</f>
        <v>0</v>
      </c>
      <c r="WFF93" s="35">
        <f t="shared" ref="WFF93" si="3981">SUM(WFF94:WFF95)</f>
        <v>0</v>
      </c>
      <c r="WFG93" s="35">
        <f t="shared" ref="WFG93" si="3982">SUM(WFG94:WFG95)</f>
        <v>0</v>
      </c>
      <c r="WFH93" s="35"/>
      <c r="WFI93" s="86" t="s">
        <v>244</v>
      </c>
      <c r="WFJ93" s="87" t="s">
        <v>250</v>
      </c>
      <c r="WFK93" s="88"/>
      <c r="WFL93" s="89"/>
      <c r="WFM93" s="89"/>
      <c r="WFN93" s="90"/>
      <c r="WFO93" s="36"/>
      <c r="WFP93" s="37"/>
      <c r="WFQ93" s="33"/>
      <c r="WFR93" s="34"/>
      <c r="WFS93" s="34"/>
      <c r="WFT93" s="35">
        <f t="shared" ref="WFT93" si="3983">SUM(WFT94:WFT95)</f>
        <v>0</v>
      </c>
      <c r="WFU93" s="35">
        <f t="shared" ref="WFU93" si="3984">SUM(WFU94:WFU95)</f>
        <v>0</v>
      </c>
      <c r="WFV93" s="35">
        <f t="shared" ref="WFV93" si="3985">SUM(WFV94:WFV95)</f>
        <v>0</v>
      </c>
      <c r="WFW93" s="35">
        <f t="shared" ref="WFW93" si="3986">SUM(WFW94:WFW95)</f>
        <v>0</v>
      </c>
      <c r="WFX93" s="35"/>
      <c r="WFY93" s="86" t="s">
        <v>244</v>
      </c>
      <c r="WFZ93" s="87" t="s">
        <v>250</v>
      </c>
      <c r="WGA93" s="88"/>
      <c r="WGB93" s="89"/>
      <c r="WGC93" s="89"/>
      <c r="WGD93" s="90"/>
      <c r="WGE93" s="36"/>
      <c r="WGF93" s="37"/>
      <c r="WGG93" s="33"/>
      <c r="WGH93" s="34"/>
      <c r="WGI93" s="34"/>
      <c r="WGJ93" s="35">
        <f t="shared" ref="WGJ93" si="3987">SUM(WGJ94:WGJ95)</f>
        <v>0</v>
      </c>
      <c r="WGK93" s="35">
        <f t="shared" ref="WGK93" si="3988">SUM(WGK94:WGK95)</f>
        <v>0</v>
      </c>
      <c r="WGL93" s="35">
        <f t="shared" ref="WGL93" si="3989">SUM(WGL94:WGL95)</f>
        <v>0</v>
      </c>
      <c r="WGM93" s="35">
        <f t="shared" ref="WGM93" si="3990">SUM(WGM94:WGM95)</f>
        <v>0</v>
      </c>
      <c r="WGN93" s="35"/>
      <c r="WGO93" s="86" t="s">
        <v>244</v>
      </c>
      <c r="WGP93" s="87" t="s">
        <v>250</v>
      </c>
      <c r="WGQ93" s="88"/>
      <c r="WGR93" s="89"/>
      <c r="WGS93" s="89"/>
      <c r="WGT93" s="90"/>
      <c r="WGU93" s="36"/>
      <c r="WGV93" s="37"/>
      <c r="WGW93" s="33"/>
      <c r="WGX93" s="34"/>
      <c r="WGY93" s="34"/>
      <c r="WGZ93" s="35">
        <f t="shared" ref="WGZ93" si="3991">SUM(WGZ94:WGZ95)</f>
        <v>0</v>
      </c>
      <c r="WHA93" s="35">
        <f t="shared" ref="WHA93" si="3992">SUM(WHA94:WHA95)</f>
        <v>0</v>
      </c>
      <c r="WHB93" s="35">
        <f t="shared" ref="WHB93" si="3993">SUM(WHB94:WHB95)</f>
        <v>0</v>
      </c>
      <c r="WHC93" s="35">
        <f t="shared" ref="WHC93" si="3994">SUM(WHC94:WHC95)</f>
        <v>0</v>
      </c>
      <c r="WHD93" s="35"/>
      <c r="WHE93" s="86" t="s">
        <v>244</v>
      </c>
      <c r="WHF93" s="87" t="s">
        <v>250</v>
      </c>
      <c r="WHG93" s="88"/>
      <c r="WHH93" s="89"/>
      <c r="WHI93" s="89"/>
      <c r="WHJ93" s="90"/>
      <c r="WHK93" s="36"/>
      <c r="WHL93" s="37"/>
      <c r="WHM93" s="33"/>
      <c r="WHN93" s="34"/>
      <c r="WHO93" s="34"/>
      <c r="WHP93" s="35">
        <f t="shared" ref="WHP93" si="3995">SUM(WHP94:WHP95)</f>
        <v>0</v>
      </c>
      <c r="WHQ93" s="35">
        <f t="shared" ref="WHQ93" si="3996">SUM(WHQ94:WHQ95)</f>
        <v>0</v>
      </c>
      <c r="WHR93" s="35">
        <f t="shared" ref="WHR93" si="3997">SUM(WHR94:WHR95)</f>
        <v>0</v>
      </c>
      <c r="WHS93" s="35">
        <f t="shared" ref="WHS93" si="3998">SUM(WHS94:WHS95)</f>
        <v>0</v>
      </c>
      <c r="WHT93" s="35"/>
      <c r="WHU93" s="86" t="s">
        <v>244</v>
      </c>
      <c r="WHV93" s="87" t="s">
        <v>250</v>
      </c>
      <c r="WHW93" s="88"/>
      <c r="WHX93" s="89"/>
      <c r="WHY93" s="89"/>
      <c r="WHZ93" s="90"/>
      <c r="WIA93" s="36"/>
      <c r="WIB93" s="37"/>
      <c r="WIC93" s="33"/>
      <c r="WID93" s="34"/>
      <c r="WIE93" s="34"/>
      <c r="WIF93" s="35">
        <f t="shared" ref="WIF93" si="3999">SUM(WIF94:WIF95)</f>
        <v>0</v>
      </c>
      <c r="WIG93" s="35">
        <f t="shared" ref="WIG93" si="4000">SUM(WIG94:WIG95)</f>
        <v>0</v>
      </c>
      <c r="WIH93" s="35">
        <f t="shared" ref="WIH93" si="4001">SUM(WIH94:WIH95)</f>
        <v>0</v>
      </c>
      <c r="WII93" s="35">
        <f t="shared" ref="WII93" si="4002">SUM(WII94:WII95)</f>
        <v>0</v>
      </c>
      <c r="WIJ93" s="35"/>
      <c r="WIK93" s="86" t="s">
        <v>244</v>
      </c>
      <c r="WIL93" s="87" t="s">
        <v>250</v>
      </c>
      <c r="WIM93" s="88"/>
      <c r="WIN93" s="89"/>
      <c r="WIO93" s="89"/>
      <c r="WIP93" s="90"/>
      <c r="WIQ93" s="36"/>
      <c r="WIR93" s="37"/>
      <c r="WIS93" s="33"/>
      <c r="WIT93" s="34"/>
      <c r="WIU93" s="34"/>
      <c r="WIV93" s="35">
        <f t="shared" ref="WIV93" si="4003">SUM(WIV94:WIV95)</f>
        <v>0</v>
      </c>
      <c r="WIW93" s="35">
        <f t="shared" ref="WIW93" si="4004">SUM(WIW94:WIW95)</f>
        <v>0</v>
      </c>
      <c r="WIX93" s="35">
        <f t="shared" ref="WIX93" si="4005">SUM(WIX94:WIX95)</f>
        <v>0</v>
      </c>
      <c r="WIY93" s="35">
        <f t="shared" ref="WIY93" si="4006">SUM(WIY94:WIY95)</f>
        <v>0</v>
      </c>
      <c r="WIZ93" s="35"/>
      <c r="WJA93" s="86" t="s">
        <v>244</v>
      </c>
      <c r="WJB93" s="87" t="s">
        <v>250</v>
      </c>
      <c r="WJC93" s="88"/>
      <c r="WJD93" s="89"/>
      <c r="WJE93" s="89"/>
      <c r="WJF93" s="90"/>
      <c r="WJG93" s="36"/>
      <c r="WJH93" s="37"/>
      <c r="WJI93" s="33"/>
      <c r="WJJ93" s="34"/>
      <c r="WJK93" s="34"/>
      <c r="WJL93" s="35">
        <f t="shared" ref="WJL93" si="4007">SUM(WJL94:WJL95)</f>
        <v>0</v>
      </c>
      <c r="WJM93" s="35">
        <f t="shared" ref="WJM93" si="4008">SUM(WJM94:WJM95)</f>
        <v>0</v>
      </c>
      <c r="WJN93" s="35">
        <f t="shared" ref="WJN93" si="4009">SUM(WJN94:WJN95)</f>
        <v>0</v>
      </c>
      <c r="WJO93" s="35">
        <f t="shared" ref="WJO93" si="4010">SUM(WJO94:WJO95)</f>
        <v>0</v>
      </c>
      <c r="WJP93" s="35"/>
      <c r="WJQ93" s="86" t="s">
        <v>244</v>
      </c>
      <c r="WJR93" s="87" t="s">
        <v>250</v>
      </c>
      <c r="WJS93" s="88"/>
      <c r="WJT93" s="89"/>
      <c r="WJU93" s="89"/>
      <c r="WJV93" s="90"/>
      <c r="WJW93" s="36"/>
      <c r="WJX93" s="37"/>
      <c r="WJY93" s="33"/>
      <c r="WJZ93" s="34"/>
      <c r="WKA93" s="34"/>
      <c r="WKB93" s="35">
        <f t="shared" ref="WKB93" si="4011">SUM(WKB94:WKB95)</f>
        <v>0</v>
      </c>
      <c r="WKC93" s="35">
        <f t="shared" ref="WKC93" si="4012">SUM(WKC94:WKC95)</f>
        <v>0</v>
      </c>
      <c r="WKD93" s="35">
        <f t="shared" ref="WKD93" si="4013">SUM(WKD94:WKD95)</f>
        <v>0</v>
      </c>
      <c r="WKE93" s="35">
        <f t="shared" ref="WKE93" si="4014">SUM(WKE94:WKE95)</f>
        <v>0</v>
      </c>
      <c r="WKF93" s="35"/>
      <c r="WKG93" s="86" t="s">
        <v>244</v>
      </c>
      <c r="WKH93" s="87" t="s">
        <v>250</v>
      </c>
      <c r="WKI93" s="88"/>
      <c r="WKJ93" s="89"/>
      <c r="WKK93" s="89"/>
      <c r="WKL93" s="90"/>
      <c r="WKM93" s="36"/>
      <c r="WKN93" s="37"/>
      <c r="WKO93" s="33"/>
      <c r="WKP93" s="34"/>
      <c r="WKQ93" s="34"/>
      <c r="WKR93" s="35">
        <f t="shared" ref="WKR93" si="4015">SUM(WKR94:WKR95)</f>
        <v>0</v>
      </c>
      <c r="WKS93" s="35">
        <f t="shared" ref="WKS93" si="4016">SUM(WKS94:WKS95)</f>
        <v>0</v>
      </c>
      <c r="WKT93" s="35">
        <f t="shared" ref="WKT93" si="4017">SUM(WKT94:WKT95)</f>
        <v>0</v>
      </c>
      <c r="WKU93" s="35">
        <f t="shared" ref="WKU93" si="4018">SUM(WKU94:WKU95)</f>
        <v>0</v>
      </c>
      <c r="WKV93" s="35"/>
      <c r="WKW93" s="86" t="s">
        <v>244</v>
      </c>
      <c r="WKX93" s="87" t="s">
        <v>250</v>
      </c>
      <c r="WKY93" s="88"/>
      <c r="WKZ93" s="89"/>
      <c r="WLA93" s="89"/>
      <c r="WLB93" s="90"/>
      <c r="WLC93" s="36"/>
      <c r="WLD93" s="37"/>
      <c r="WLE93" s="33"/>
      <c r="WLF93" s="34"/>
      <c r="WLG93" s="34"/>
      <c r="WLH93" s="35">
        <f t="shared" ref="WLH93" si="4019">SUM(WLH94:WLH95)</f>
        <v>0</v>
      </c>
      <c r="WLI93" s="35">
        <f t="shared" ref="WLI93" si="4020">SUM(WLI94:WLI95)</f>
        <v>0</v>
      </c>
      <c r="WLJ93" s="35">
        <f t="shared" ref="WLJ93" si="4021">SUM(WLJ94:WLJ95)</f>
        <v>0</v>
      </c>
      <c r="WLK93" s="35">
        <f t="shared" ref="WLK93" si="4022">SUM(WLK94:WLK95)</f>
        <v>0</v>
      </c>
      <c r="WLL93" s="35"/>
      <c r="WLM93" s="86" t="s">
        <v>244</v>
      </c>
      <c r="WLN93" s="87" t="s">
        <v>250</v>
      </c>
      <c r="WLO93" s="88"/>
      <c r="WLP93" s="89"/>
      <c r="WLQ93" s="89"/>
      <c r="WLR93" s="90"/>
      <c r="WLS93" s="36"/>
      <c r="WLT93" s="37"/>
      <c r="WLU93" s="33"/>
      <c r="WLV93" s="34"/>
      <c r="WLW93" s="34"/>
      <c r="WLX93" s="35">
        <f t="shared" ref="WLX93" si="4023">SUM(WLX94:WLX95)</f>
        <v>0</v>
      </c>
      <c r="WLY93" s="35">
        <f t="shared" ref="WLY93" si="4024">SUM(WLY94:WLY95)</f>
        <v>0</v>
      </c>
      <c r="WLZ93" s="35">
        <f t="shared" ref="WLZ93" si="4025">SUM(WLZ94:WLZ95)</f>
        <v>0</v>
      </c>
      <c r="WMA93" s="35">
        <f t="shared" ref="WMA93" si="4026">SUM(WMA94:WMA95)</f>
        <v>0</v>
      </c>
      <c r="WMB93" s="35"/>
      <c r="WMC93" s="86" t="s">
        <v>244</v>
      </c>
      <c r="WMD93" s="87" t="s">
        <v>250</v>
      </c>
      <c r="WME93" s="88"/>
      <c r="WMF93" s="89"/>
      <c r="WMG93" s="89"/>
      <c r="WMH93" s="90"/>
      <c r="WMI93" s="36"/>
      <c r="WMJ93" s="37"/>
      <c r="WMK93" s="33"/>
      <c r="WML93" s="34"/>
      <c r="WMM93" s="34"/>
      <c r="WMN93" s="35">
        <f t="shared" ref="WMN93" si="4027">SUM(WMN94:WMN95)</f>
        <v>0</v>
      </c>
      <c r="WMO93" s="35">
        <f t="shared" ref="WMO93" si="4028">SUM(WMO94:WMO95)</f>
        <v>0</v>
      </c>
      <c r="WMP93" s="35">
        <f t="shared" ref="WMP93" si="4029">SUM(WMP94:WMP95)</f>
        <v>0</v>
      </c>
      <c r="WMQ93" s="35">
        <f t="shared" ref="WMQ93" si="4030">SUM(WMQ94:WMQ95)</f>
        <v>0</v>
      </c>
      <c r="WMR93" s="35"/>
      <c r="WMS93" s="86" t="s">
        <v>244</v>
      </c>
      <c r="WMT93" s="87" t="s">
        <v>250</v>
      </c>
      <c r="WMU93" s="88"/>
      <c r="WMV93" s="89"/>
      <c r="WMW93" s="89"/>
      <c r="WMX93" s="90"/>
      <c r="WMY93" s="36"/>
      <c r="WMZ93" s="37"/>
      <c r="WNA93" s="33"/>
      <c r="WNB93" s="34"/>
      <c r="WNC93" s="34"/>
      <c r="WND93" s="35">
        <f t="shared" ref="WND93" si="4031">SUM(WND94:WND95)</f>
        <v>0</v>
      </c>
      <c r="WNE93" s="35">
        <f t="shared" ref="WNE93" si="4032">SUM(WNE94:WNE95)</f>
        <v>0</v>
      </c>
      <c r="WNF93" s="35">
        <f t="shared" ref="WNF93" si="4033">SUM(WNF94:WNF95)</f>
        <v>0</v>
      </c>
      <c r="WNG93" s="35">
        <f t="shared" ref="WNG93" si="4034">SUM(WNG94:WNG95)</f>
        <v>0</v>
      </c>
      <c r="WNH93" s="35"/>
      <c r="WNI93" s="86" t="s">
        <v>244</v>
      </c>
      <c r="WNJ93" s="87" t="s">
        <v>250</v>
      </c>
      <c r="WNK93" s="88"/>
      <c r="WNL93" s="89"/>
      <c r="WNM93" s="89"/>
      <c r="WNN93" s="90"/>
      <c r="WNO93" s="36"/>
      <c r="WNP93" s="37"/>
      <c r="WNQ93" s="33"/>
      <c r="WNR93" s="34"/>
      <c r="WNS93" s="34"/>
      <c r="WNT93" s="35">
        <f t="shared" ref="WNT93" si="4035">SUM(WNT94:WNT95)</f>
        <v>0</v>
      </c>
      <c r="WNU93" s="35">
        <f t="shared" ref="WNU93" si="4036">SUM(WNU94:WNU95)</f>
        <v>0</v>
      </c>
      <c r="WNV93" s="35">
        <f t="shared" ref="WNV93" si="4037">SUM(WNV94:WNV95)</f>
        <v>0</v>
      </c>
      <c r="WNW93" s="35">
        <f t="shared" ref="WNW93" si="4038">SUM(WNW94:WNW95)</f>
        <v>0</v>
      </c>
      <c r="WNX93" s="35"/>
      <c r="WNY93" s="86" t="s">
        <v>244</v>
      </c>
      <c r="WNZ93" s="87" t="s">
        <v>250</v>
      </c>
      <c r="WOA93" s="88"/>
      <c r="WOB93" s="89"/>
      <c r="WOC93" s="89"/>
      <c r="WOD93" s="90"/>
      <c r="WOE93" s="36"/>
      <c r="WOF93" s="37"/>
      <c r="WOG93" s="33"/>
      <c r="WOH93" s="34"/>
      <c r="WOI93" s="34"/>
      <c r="WOJ93" s="35">
        <f t="shared" ref="WOJ93" si="4039">SUM(WOJ94:WOJ95)</f>
        <v>0</v>
      </c>
      <c r="WOK93" s="35">
        <f t="shared" ref="WOK93" si="4040">SUM(WOK94:WOK95)</f>
        <v>0</v>
      </c>
      <c r="WOL93" s="35">
        <f t="shared" ref="WOL93" si="4041">SUM(WOL94:WOL95)</f>
        <v>0</v>
      </c>
      <c r="WOM93" s="35">
        <f t="shared" ref="WOM93" si="4042">SUM(WOM94:WOM95)</f>
        <v>0</v>
      </c>
      <c r="WON93" s="35"/>
      <c r="WOO93" s="86" t="s">
        <v>244</v>
      </c>
      <c r="WOP93" s="87" t="s">
        <v>250</v>
      </c>
      <c r="WOQ93" s="88"/>
      <c r="WOR93" s="89"/>
      <c r="WOS93" s="89"/>
      <c r="WOT93" s="90"/>
      <c r="WOU93" s="36"/>
      <c r="WOV93" s="37"/>
      <c r="WOW93" s="33"/>
      <c r="WOX93" s="34"/>
      <c r="WOY93" s="34"/>
      <c r="WOZ93" s="35">
        <f t="shared" ref="WOZ93" si="4043">SUM(WOZ94:WOZ95)</f>
        <v>0</v>
      </c>
      <c r="WPA93" s="35">
        <f t="shared" ref="WPA93" si="4044">SUM(WPA94:WPA95)</f>
        <v>0</v>
      </c>
      <c r="WPB93" s="35">
        <f t="shared" ref="WPB93" si="4045">SUM(WPB94:WPB95)</f>
        <v>0</v>
      </c>
      <c r="WPC93" s="35">
        <f t="shared" ref="WPC93" si="4046">SUM(WPC94:WPC95)</f>
        <v>0</v>
      </c>
      <c r="WPD93" s="35"/>
      <c r="WPE93" s="86" t="s">
        <v>244</v>
      </c>
      <c r="WPF93" s="87" t="s">
        <v>250</v>
      </c>
      <c r="WPG93" s="88"/>
      <c r="WPH93" s="89"/>
      <c r="WPI93" s="89"/>
      <c r="WPJ93" s="90"/>
      <c r="WPK93" s="36"/>
      <c r="WPL93" s="37"/>
      <c r="WPM93" s="33"/>
      <c r="WPN93" s="34"/>
      <c r="WPO93" s="34"/>
      <c r="WPP93" s="35">
        <f t="shared" ref="WPP93" si="4047">SUM(WPP94:WPP95)</f>
        <v>0</v>
      </c>
      <c r="WPQ93" s="35">
        <f t="shared" ref="WPQ93" si="4048">SUM(WPQ94:WPQ95)</f>
        <v>0</v>
      </c>
      <c r="WPR93" s="35">
        <f t="shared" ref="WPR93" si="4049">SUM(WPR94:WPR95)</f>
        <v>0</v>
      </c>
      <c r="WPS93" s="35">
        <f t="shared" ref="WPS93" si="4050">SUM(WPS94:WPS95)</f>
        <v>0</v>
      </c>
      <c r="WPT93" s="35"/>
      <c r="WPU93" s="86" t="s">
        <v>244</v>
      </c>
      <c r="WPV93" s="87" t="s">
        <v>250</v>
      </c>
      <c r="WPW93" s="88"/>
      <c r="WPX93" s="89"/>
      <c r="WPY93" s="89"/>
      <c r="WPZ93" s="90"/>
      <c r="WQA93" s="36"/>
      <c r="WQB93" s="37"/>
      <c r="WQC93" s="33"/>
      <c r="WQD93" s="34"/>
      <c r="WQE93" s="34"/>
      <c r="WQF93" s="35">
        <f t="shared" ref="WQF93" si="4051">SUM(WQF94:WQF95)</f>
        <v>0</v>
      </c>
      <c r="WQG93" s="35">
        <f t="shared" ref="WQG93" si="4052">SUM(WQG94:WQG95)</f>
        <v>0</v>
      </c>
      <c r="WQH93" s="35">
        <f t="shared" ref="WQH93" si="4053">SUM(WQH94:WQH95)</f>
        <v>0</v>
      </c>
      <c r="WQI93" s="35">
        <f t="shared" ref="WQI93" si="4054">SUM(WQI94:WQI95)</f>
        <v>0</v>
      </c>
      <c r="WQJ93" s="35"/>
      <c r="WQK93" s="86" t="s">
        <v>244</v>
      </c>
      <c r="WQL93" s="87" t="s">
        <v>250</v>
      </c>
      <c r="WQM93" s="88"/>
      <c r="WQN93" s="89"/>
      <c r="WQO93" s="89"/>
      <c r="WQP93" s="90"/>
      <c r="WQQ93" s="36"/>
      <c r="WQR93" s="37"/>
      <c r="WQS93" s="33"/>
      <c r="WQT93" s="34"/>
      <c r="WQU93" s="34"/>
      <c r="WQV93" s="35">
        <f t="shared" ref="WQV93" si="4055">SUM(WQV94:WQV95)</f>
        <v>0</v>
      </c>
      <c r="WQW93" s="35">
        <f t="shared" ref="WQW93" si="4056">SUM(WQW94:WQW95)</f>
        <v>0</v>
      </c>
      <c r="WQX93" s="35">
        <f t="shared" ref="WQX93" si="4057">SUM(WQX94:WQX95)</f>
        <v>0</v>
      </c>
      <c r="WQY93" s="35">
        <f t="shared" ref="WQY93" si="4058">SUM(WQY94:WQY95)</f>
        <v>0</v>
      </c>
      <c r="WQZ93" s="35"/>
      <c r="WRA93" s="86" t="s">
        <v>244</v>
      </c>
      <c r="WRB93" s="87" t="s">
        <v>250</v>
      </c>
      <c r="WRC93" s="88"/>
      <c r="WRD93" s="89"/>
      <c r="WRE93" s="89"/>
      <c r="WRF93" s="90"/>
      <c r="WRG93" s="36"/>
      <c r="WRH93" s="37"/>
      <c r="WRI93" s="33"/>
      <c r="WRJ93" s="34"/>
      <c r="WRK93" s="34"/>
      <c r="WRL93" s="35">
        <f t="shared" ref="WRL93" si="4059">SUM(WRL94:WRL95)</f>
        <v>0</v>
      </c>
      <c r="WRM93" s="35">
        <f t="shared" ref="WRM93" si="4060">SUM(WRM94:WRM95)</f>
        <v>0</v>
      </c>
      <c r="WRN93" s="35">
        <f t="shared" ref="WRN93" si="4061">SUM(WRN94:WRN95)</f>
        <v>0</v>
      </c>
      <c r="WRO93" s="35">
        <f t="shared" ref="WRO93" si="4062">SUM(WRO94:WRO95)</f>
        <v>0</v>
      </c>
      <c r="WRP93" s="35"/>
      <c r="WRQ93" s="86" t="s">
        <v>244</v>
      </c>
      <c r="WRR93" s="87" t="s">
        <v>250</v>
      </c>
      <c r="WRS93" s="88"/>
      <c r="WRT93" s="89"/>
      <c r="WRU93" s="89"/>
      <c r="WRV93" s="90"/>
      <c r="WRW93" s="36"/>
      <c r="WRX93" s="37"/>
      <c r="WRY93" s="33"/>
      <c r="WRZ93" s="34"/>
      <c r="WSA93" s="34"/>
      <c r="WSB93" s="35">
        <f t="shared" ref="WSB93" si="4063">SUM(WSB94:WSB95)</f>
        <v>0</v>
      </c>
      <c r="WSC93" s="35">
        <f t="shared" ref="WSC93" si="4064">SUM(WSC94:WSC95)</f>
        <v>0</v>
      </c>
      <c r="WSD93" s="35">
        <f t="shared" ref="WSD93" si="4065">SUM(WSD94:WSD95)</f>
        <v>0</v>
      </c>
      <c r="WSE93" s="35">
        <f t="shared" ref="WSE93" si="4066">SUM(WSE94:WSE95)</f>
        <v>0</v>
      </c>
      <c r="WSF93" s="35"/>
      <c r="WSG93" s="86" t="s">
        <v>244</v>
      </c>
      <c r="WSH93" s="87" t="s">
        <v>250</v>
      </c>
      <c r="WSI93" s="88"/>
      <c r="WSJ93" s="89"/>
      <c r="WSK93" s="89"/>
      <c r="WSL93" s="90"/>
      <c r="WSM93" s="36"/>
      <c r="WSN93" s="37"/>
      <c r="WSO93" s="33"/>
      <c r="WSP93" s="34"/>
      <c r="WSQ93" s="34"/>
      <c r="WSR93" s="35">
        <f t="shared" ref="WSR93" si="4067">SUM(WSR94:WSR95)</f>
        <v>0</v>
      </c>
      <c r="WSS93" s="35">
        <f t="shared" ref="WSS93" si="4068">SUM(WSS94:WSS95)</f>
        <v>0</v>
      </c>
      <c r="WST93" s="35">
        <f t="shared" ref="WST93" si="4069">SUM(WST94:WST95)</f>
        <v>0</v>
      </c>
      <c r="WSU93" s="35">
        <f t="shared" ref="WSU93" si="4070">SUM(WSU94:WSU95)</f>
        <v>0</v>
      </c>
      <c r="WSV93" s="35"/>
      <c r="WSW93" s="86" t="s">
        <v>244</v>
      </c>
      <c r="WSX93" s="87" t="s">
        <v>250</v>
      </c>
      <c r="WSY93" s="88"/>
      <c r="WSZ93" s="89"/>
      <c r="WTA93" s="89"/>
      <c r="WTB93" s="90"/>
      <c r="WTC93" s="36"/>
      <c r="WTD93" s="37"/>
      <c r="WTE93" s="33"/>
      <c r="WTF93" s="34"/>
      <c r="WTG93" s="34"/>
      <c r="WTH93" s="35">
        <f t="shared" ref="WTH93" si="4071">SUM(WTH94:WTH95)</f>
        <v>0</v>
      </c>
      <c r="WTI93" s="35">
        <f t="shared" ref="WTI93" si="4072">SUM(WTI94:WTI95)</f>
        <v>0</v>
      </c>
      <c r="WTJ93" s="35">
        <f t="shared" ref="WTJ93" si="4073">SUM(WTJ94:WTJ95)</f>
        <v>0</v>
      </c>
      <c r="WTK93" s="35">
        <f t="shared" ref="WTK93" si="4074">SUM(WTK94:WTK95)</f>
        <v>0</v>
      </c>
      <c r="WTL93" s="35"/>
      <c r="WTM93" s="86" t="s">
        <v>244</v>
      </c>
      <c r="WTN93" s="87" t="s">
        <v>250</v>
      </c>
      <c r="WTO93" s="88"/>
      <c r="WTP93" s="89"/>
      <c r="WTQ93" s="89"/>
      <c r="WTR93" s="90"/>
      <c r="WTS93" s="36"/>
      <c r="WTT93" s="37"/>
      <c r="WTU93" s="33"/>
      <c r="WTV93" s="34"/>
      <c r="WTW93" s="34"/>
      <c r="WTX93" s="35">
        <f t="shared" ref="WTX93" si="4075">SUM(WTX94:WTX95)</f>
        <v>0</v>
      </c>
      <c r="WTY93" s="35">
        <f t="shared" ref="WTY93" si="4076">SUM(WTY94:WTY95)</f>
        <v>0</v>
      </c>
      <c r="WTZ93" s="35">
        <f t="shared" ref="WTZ93" si="4077">SUM(WTZ94:WTZ95)</f>
        <v>0</v>
      </c>
      <c r="WUA93" s="35">
        <f t="shared" ref="WUA93" si="4078">SUM(WUA94:WUA95)</f>
        <v>0</v>
      </c>
      <c r="WUB93" s="35"/>
      <c r="WUC93" s="86" t="s">
        <v>244</v>
      </c>
      <c r="WUD93" s="87" t="s">
        <v>250</v>
      </c>
      <c r="WUE93" s="88"/>
      <c r="WUF93" s="89"/>
      <c r="WUG93" s="89"/>
      <c r="WUH93" s="90"/>
      <c r="WUI93" s="36"/>
      <c r="WUJ93" s="37"/>
      <c r="WUK93" s="33"/>
      <c r="WUL93" s="34"/>
      <c r="WUM93" s="34"/>
      <c r="WUN93" s="35">
        <f t="shared" ref="WUN93" si="4079">SUM(WUN94:WUN95)</f>
        <v>0</v>
      </c>
      <c r="WUO93" s="35">
        <f t="shared" ref="WUO93" si="4080">SUM(WUO94:WUO95)</f>
        <v>0</v>
      </c>
      <c r="WUP93" s="35">
        <f t="shared" ref="WUP93" si="4081">SUM(WUP94:WUP95)</f>
        <v>0</v>
      </c>
      <c r="WUQ93" s="35">
        <f t="shared" ref="WUQ93" si="4082">SUM(WUQ94:WUQ95)</f>
        <v>0</v>
      </c>
      <c r="WUR93" s="35"/>
      <c r="WUS93" s="86" t="s">
        <v>244</v>
      </c>
      <c r="WUT93" s="87" t="s">
        <v>250</v>
      </c>
      <c r="WUU93" s="88"/>
      <c r="WUV93" s="89"/>
      <c r="WUW93" s="89"/>
      <c r="WUX93" s="90"/>
      <c r="WUY93" s="36"/>
      <c r="WUZ93" s="37"/>
      <c r="WVA93" s="33"/>
      <c r="WVB93" s="34"/>
      <c r="WVC93" s="34"/>
      <c r="WVD93" s="35">
        <f t="shared" ref="WVD93" si="4083">SUM(WVD94:WVD95)</f>
        <v>0</v>
      </c>
      <c r="WVE93" s="35">
        <f t="shared" ref="WVE93" si="4084">SUM(WVE94:WVE95)</f>
        <v>0</v>
      </c>
      <c r="WVF93" s="35">
        <f t="shared" ref="WVF93" si="4085">SUM(WVF94:WVF95)</f>
        <v>0</v>
      </c>
      <c r="WVG93" s="35">
        <f t="shared" ref="WVG93" si="4086">SUM(WVG94:WVG95)</f>
        <v>0</v>
      </c>
      <c r="WVH93" s="35"/>
      <c r="WVI93" s="86" t="s">
        <v>244</v>
      </c>
      <c r="WVJ93" s="87" t="s">
        <v>250</v>
      </c>
      <c r="WVK93" s="88"/>
      <c r="WVL93" s="89"/>
      <c r="WVM93" s="89"/>
      <c r="WVN93" s="90"/>
      <c r="WVO93" s="36"/>
      <c r="WVP93" s="37"/>
      <c r="WVQ93" s="33"/>
      <c r="WVR93" s="34"/>
      <c r="WVS93" s="34"/>
      <c r="WVT93" s="35">
        <f t="shared" ref="WVT93" si="4087">SUM(WVT94:WVT95)</f>
        <v>0</v>
      </c>
      <c r="WVU93" s="35">
        <f t="shared" ref="WVU93" si="4088">SUM(WVU94:WVU95)</f>
        <v>0</v>
      </c>
      <c r="WVV93" s="35">
        <f t="shared" ref="WVV93" si="4089">SUM(WVV94:WVV95)</f>
        <v>0</v>
      </c>
      <c r="WVW93" s="35">
        <f t="shared" ref="WVW93" si="4090">SUM(WVW94:WVW95)</f>
        <v>0</v>
      </c>
      <c r="WVX93" s="35"/>
      <c r="WVY93" s="86" t="s">
        <v>244</v>
      </c>
      <c r="WVZ93" s="87" t="s">
        <v>250</v>
      </c>
      <c r="WWA93" s="88"/>
      <c r="WWB93" s="89"/>
      <c r="WWC93" s="89"/>
      <c r="WWD93" s="90"/>
      <c r="WWE93" s="36"/>
      <c r="WWF93" s="37"/>
      <c r="WWG93" s="33"/>
      <c r="WWH93" s="34"/>
      <c r="WWI93" s="34"/>
      <c r="WWJ93" s="35">
        <f t="shared" ref="WWJ93" si="4091">SUM(WWJ94:WWJ95)</f>
        <v>0</v>
      </c>
      <c r="WWK93" s="35">
        <f t="shared" ref="WWK93" si="4092">SUM(WWK94:WWK95)</f>
        <v>0</v>
      </c>
      <c r="WWL93" s="35">
        <f t="shared" ref="WWL93" si="4093">SUM(WWL94:WWL95)</f>
        <v>0</v>
      </c>
      <c r="WWM93" s="35">
        <f t="shared" ref="WWM93" si="4094">SUM(WWM94:WWM95)</f>
        <v>0</v>
      </c>
      <c r="WWN93" s="35"/>
      <c r="WWO93" s="86" t="s">
        <v>244</v>
      </c>
      <c r="WWP93" s="87" t="s">
        <v>250</v>
      </c>
      <c r="WWQ93" s="88"/>
      <c r="WWR93" s="89"/>
      <c r="WWS93" s="89"/>
      <c r="WWT93" s="90"/>
      <c r="WWU93" s="36"/>
      <c r="WWV93" s="37"/>
      <c r="WWW93" s="33"/>
      <c r="WWX93" s="34"/>
      <c r="WWY93" s="34"/>
      <c r="WWZ93" s="35">
        <f t="shared" ref="WWZ93" si="4095">SUM(WWZ94:WWZ95)</f>
        <v>0</v>
      </c>
      <c r="WXA93" s="35">
        <f t="shared" ref="WXA93" si="4096">SUM(WXA94:WXA95)</f>
        <v>0</v>
      </c>
      <c r="WXB93" s="35">
        <f t="shared" ref="WXB93" si="4097">SUM(WXB94:WXB95)</f>
        <v>0</v>
      </c>
      <c r="WXC93" s="35">
        <f t="shared" ref="WXC93" si="4098">SUM(WXC94:WXC95)</f>
        <v>0</v>
      </c>
      <c r="WXD93" s="35"/>
      <c r="WXE93" s="86" t="s">
        <v>244</v>
      </c>
      <c r="WXF93" s="87" t="s">
        <v>250</v>
      </c>
      <c r="WXG93" s="88"/>
      <c r="WXH93" s="89"/>
      <c r="WXI93" s="89"/>
      <c r="WXJ93" s="90"/>
      <c r="WXK93" s="36"/>
      <c r="WXL93" s="37"/>
      <c r="WXM93" s="33"/>
      <c r="WXN93" s="34"/>
      <c r="WXO93" s="34"/>
      <c r="WXP93" s="35">
        <f t="shared" ref="WXP93" si="4099">SUM(WXP94:WXP95)</f>
        <v>0</v>
      </c>
      <c r="WXQ93" s="35">
        <f t="shared" ref="WXQ93" si="4100">SUM(WXQ94:WXQ95)</f>
        <v>0</v>
      </c>
      <c r="WXR93" s="35">
        <f t="shared" ref="WXR93" si="4101">SUM(WXR94:WXR95)</f>
        <v>0</v>
      </c>
      <c r="WXS93" s="35">
        <f t="shared" ref="WXS93" si="4102">SUM(WXS94:WXS95)</f>
        <v>0</v>
      </c>
      <c r="WXT93" s="35"/>
      <c r="WXU93" s="86" t="s">
        <v>244</v>
      </c>
      <c r="WXV93" s="87" t="s">
        <v>250</v>
      </c>
      <c r="WXW93" s="88"/>
      <c r="WXX93" s="89"/>
      <c r="WXY93" s="89"/>
      <c r="WXZ93" s="90"/>
      <c r="WYA93" s="36"/>
      <c r="WYB93" s="37"/>
      <c r="WYC93" s="33"/>
      <c r="WYD93" s="34"/>
      <c r="WYE93" s="34"/>
      <c r="WYF93" s="35">
        <f t="shared" ref="WYF93" si="4103">SUM(WYF94:WYF95)</f>
        <v>0</v>
      </c>
      <c r="WYG93" s="35">
        <f t="shared" ref="WYG93" si="4104">SUM(WYG94:WYG95)</f>
        <v>0</v>
      </c>
      <c r="WYH93" s="35">
        <f t="shared" ref="WYH93" si="4105">SUM(WYH94:WYH95)</f>
        <v>0</v>
      </c>
      <c r="WYI93" s="35">
        <f t="shared" ref="WYI93" si="4106">SUM(WYI94:WYI95)</f>
        <v>0</v>
      </c>
      <c r="WYJ93" s="35"/>
      <c r="WYK93" s="86" t="s">
        <v>244</v>
      </c>
      <c r="WYL93" s="87" t="s">
        <v>250</v>
      </c>
      <c r="WYM93" s="88"/>
      <c r="WYN93" s="89"/>
      <c r="WYO93" s="89"/>
      <c r="WYP93" s="90"/>
      <c r="WYQ93" s="36"/>
      <c r="WYR93" s="37"/>
      <c r="WYS93" s="33"/>
      <c r="WYT93" s="34"/>
      <c r="WYU93" s="34"/>
      <c r="WYV93" s="35">
        <f t="shared" ref="WYV93" si="4107">SUM(WYV94:WYV95)</f>
        <v>0</v>
      </c>
      <c r="WYW93" s="35">
        <f t="shared" ref="WYW93" si="4108">SUM(WYW94:WYW95)</f>
        <v>0</v>
      </c>
      <c r="WYX93" s="35">
        <f t="shared" ref="WYX93" si="4109">SUM(WYX94:WYX95)</f>
        <v>0</v>
      </c>
      <c r="WYY93" s="35">
        <f t="shared" ref="WYY93" si="4110">SUM(WYY94:WYY95)</f>
        <v>0</v>
      </c>
      <c r="WYZ93" s="35"/>
      <c r="WZA93" s="86" t="s">
        <v>244</v>
      </c>
      <c r="WZB93" s="87" t="s">
        <v>250</v>
      </c>
      <c r="WZC93" s="88"/>
      <c r="WZD93" s="89"/>
      <c r="WZE93" s="89"/>
      <c r="WZF93" s="90"/>
      <c r="WZG93" s="36"/>
      <c r="WZH93" s="37"/>
      <c r="WZI93" s="33"/>
      <c r="WZJ93" s="34"/>
      <c r="WZK93" s="34"/>
      <c r="WZL93" s="35">
        <f t="shared" ref="WZL93" si="4111">SUM(WZL94:WZL95)</f>
        <v>0</v>
      </c>
      <c r="WZM93" s="35">
        <f t="shared" ref="WZM93" si="4112">SUM(WZM94:WZM95)</f>
        <v>0</v>
      </c>
      <c r="WZN93" s="35">
        <f t="shared" ref="WZN93" si="4113">SUM(WZN94:WZN95)</f>
        <v>0</v>
      </c>
      <c r="WZO93" s="35">
        <f t="shared" ref="WZO93" si="4114">SUM(WZO94:WZO95)</f>
        <v>0</v>
      </c>
      <c r="WZP93" s="35"/>
      <c r="WZQ93" s="86" t="s">
        <v>244</v>
      </c>
      <c r="WZR93" s="87" t="s">
        <v>250</v>
      </c>
      <c r="WZS93" s="88"/>
      <c r="WZT93" s="89"/>
      <c r="WZU93" s="89"/>
      <c r="WZV93" s="90"/>
      <c r="WZW93" s="36"/>
      <c r="WZX93" s="37"/>
      <c r="WZY93" s="33"/>
      <c r="WZZ93" s="34"/>
      <c r="XAA93" s="34"/>
      <c r="XAB93" s="35">
        <f t="shared" ref="XAB93" si="4115">SUM(XAB94:XAB95)</f>
        <v>0</v>
      </c>
      <c r="XAC93" s="35">
        <f t="shared" ref="XAC93" si="4116">SUM(XAC94:XAC95)</f>
        <v>0</v>
      </c>
      <c r="XAD93" s="35">
        <f t="shared" ref="XAD93" si="4117">SUM(XAD94:XAD95)</f>
        <v>0</v>
      </c>
      <c r="XAE93" s="35">
        <f t="shared" ref="XAE93" si="4118">SUM(XAE94:XAE95)</f>
        <v>0</v>
      </c>
      <c r="XAF93" s="35"/>
      <c r="XAG93" s="86" t="s">
        <v>244</v>
      </c>
      <c r="XAH93" s="87" t="s">
        <v>250</v>
      </c>
      <c r="XAI93" s="88"/>
      <c r="XAJ93" s="89"/>
      <c r="XAK93" s="89"/>
      <c r="XAL93" s="90"/>
      <c r="XAM93" s="36"/>
      <c r="XAN93" s="37"/>
      <c r="XAO93" s="33"/>
      <c r="XAP93" s="34"/>
      <c r="XAQ93" s="34"/>
      <c r="XAR93" s="35">
        <f t="shared" ref="XAR93" si="4119">SUM(XAR94:XAR95)</f>
        <v>0</v>
      </c>
      <c r="XAS93" s="35">
        <f t="shared" ref="XAS93" si="4120">SUM(XAS94:XAS95)</f>
        <v>0</v>
      </c>
      <c r="XAT93" s="35">
        <f t="shared" ref="XAT93" si="4121">SUM(XAT94:XAT95)</f>
        <v>0</v>
      </c>
      <c r="XAU93" s="35">
        <f t="shared" ref="XAU93" si="4122">SUM(XAU94:XAU95)</f>
        <v>0</v>
      </c>
      <c r="XAV93" s="35"/>
      <c r="XAW93" s="86" t="s">
        <v>244</v>
      </c>
      <c r="XAX93" s="87" t="s">
        <v>250</v>
      </c>
      <c r="XAY93" s="88"/>
      <c r="XAZ93" s="89"/>
      <c r="XBA93" s="89"/>
      <c r="XBB93" s="90"/>
      <c r="XBC93" s="36"/>
      <c r="XBD93" s="37"/>
      <c r="XBE93" s="33"/>
      <c r="XBF93" s="34"/>
      <c r="XBG93" s="34"/>
      <c r="XBH93" s="35">
        <f t="shared" ref="XBH93" si="4123">SUM(XBH94:XBH95)</f>
        <v>0</v>
      </c>
      <c r="XBI93" s="35">
        <f t="shared" ref="XBI93" si="4124">SUM(XBI94:XBI95)</f>
        <v>0</v>
      </c>
      <c r="XBJ93" s="35">
        <f t="shared" ref="XBJ93" si="4125">SUM(XBJ94:XBJ95)</f>
        <v>0</v>
      </c>
      <c r="XBK93" s="35">
        <f t="shared" ref="XBK93" si="4126">SUM(XBK94:XBK95)</f>
        <v>0</v>
      </c>
      <c r="XBL93" s="35"/>
      <c r="XBM93" s="86" t="s">
        <v>244</v>
      </c>
      <c r="XBN93" s="87" t="s">
        <v>250</v>
      </c>
      <c r="XBO93" s="88"/>
      <c r="XBP93" s="89"/>
      <c r="XBQ93" s="89"/>
      <c r="XBR93" s="90"/>
      <c r="XBS93" s="36"/>
      <c r="XBT93" s="37"/>
      <c r="XBU93" s="33"/>
      <c r="XBV93" s="34"/>
      <c r="XBW93" s="34"/>
      <c r="XBX93" s="35">
        <f t="shared" ref="XBX93" si="4127">SUM(XBX94:XBX95)</f>
        <v>0</v>
      </c>
      <c r="XBY93" s="35">
        <f t="shared" ref="XBY93" si="4128">SUM(XBY94:XBY95)</f>
        <v>0</v>
      </c>
      <c r="XBZ93" s="35">
        <f t="shared" ref="XBZ93" si="4129">SUM(XBZ94:XBZ95)</f>
        <v>0</v>
      </c>
      <c r="XCA93" s="35">
        <f t="shared" ref="XCA93" si="4130">SUM(XCA94:XCA95)</f>
        <v>0</v>
      </c>
      <c r="XCB93" s="35"/>
      <c r="XCC93" s="86" t="s">
        <v>244</v>
      </c>
      <c r="XCD93" s="87" t="s">
        <v>250</v>
      </c>
      <c r="XCE93" s="88"/>
      <c r="XCF93" s="89"/>
      <c r="XCG93" s="89"/>
      <c r="XCH93" s="90"/>
      <c r="XCI93" s="36"/>
      <c r="XCJ93" s="37"/>
      <c r="XCK93" s="33"/>
      <c r="XCL93" s="34"/>
      <c r="XCM93" s="34"/>
      <c r="XCN93" s="35">
        <f t="shared" ref="XCN93" si="4131">SUM(XCN94:XCN95)</f>
        <v>0</v>
      </c>
      <c r="XCO93" s="35">
        <f t="shared" ref="XCO93" si="4132">SUM(XCO94:XCO95)</f>
        <v>0</v>
      </c>
      <c r="XCP93" s="35">
        <f t="shared" ref="XCP93" si="4133">SUM(XCP94:XCP95)</f>
        <v>0</v>
      </c>
      <c r="XCQ93" s="35">
        <f t="shared" ref="XCQ93" si="4134">SUM(XCQ94:XCQ95)</f>
        <v>0</v>
      </c>
      <c r="XCR93" s="35"/>
      <c r="XCS93" s="86" t="s">
        <v>244</v>
      </c>
      <c r="XCT93" s="87" t="s">
        <v>250</v>
      </c>
      <c r="XCU93" s="88"/>
      <c r="XCV93" s="89"/>
      <c r="XCW93" s="89"/>
      <c r="XCX93" s="90"/>
      <c r="XCY93" s="36"/>
      <c r="XCZ93" s="37"/>
      <c r="XDA93" s="33"/>
      <c r="XDB93" s="34"/>
      <c r="XDC93" s="34"/>
      <c r="XDD93" s="35">
        <f t="shared" ref="XDD93" si="4135">SUM(XDD94:XDD95)</f>
        <v>0</v>
      </c>
      <c r="XDE93" s="35">
        <f t="shared" ref="XDE93" si="4136">SUM(XDE94:XDE95)</f>
        <v>0</v>
      </c>
      <c r="XDF93" s="35">
        <f t="shared" ref="XDF93" si="4137">SUM(XDF94:XDF95)</f>
        <v>0</v>
      </c>
      <c r="XDG93" s="35">
        <f t="shared" ref="XDG93" si="4138">SUM(XDG94:XDG95)</f>
        <v>0</v>
      </c>
      <c r="XDH93" s="35"/>
      <c r="XDI93" s="86" t="s">
        <v>244</v>
      </c>
      <c r="XDJ93" s="87" t="s">
        <v>250</v>
      </c>
      <c r="XDK93" s="88"/>
      <c r="XDL93" s="89"/>
      <c r="XDM93" s="89"/>
      <c r="XDN93" s="90"/>
      <c r="XDO93" s="36"/>
      <c r="XDP93" s="37"/>
      <c r="XDQ93" s="33"/>
      <c r="XDR93" s="34"/>
      <c r="XDS93" s="34"/>
      <c r="XDT93" s="35">
        <f t="shared" ref="XDT93" si="4139">SUM(XDT94:XDT95)</f>
        <v>0</v>
      </c>
      <c r="XDU93" s="35">
        <f t="shared" ref="XDU93" si="4140">SUM(XDU94:XDU95)</f>
        <v>0</v>
      </c>
      <c r="XDV93" s="35">
        <f t="shared" ref="XDV93" si="4141">SUM(XDV94:XDV95)</f>
        <v>0</v>
      </c>
      <c r="XDW93" s="35">
        <f t="shared" ref="XDW93" si="4142">SUM(XDW94:XDW95)</f>
        <v>0</v>
      </c>
      <c r="XDX93" s="35"/>
      <c r="XDY93" s="86" t="s">
        <v>244</v>
      </c>
      <c r="XDZ93" s="87" t="s">
        <v>250</v>
      </c>
      <c r="XEA93" s="88"/>
      <c r="XEB93" s="89"/>
      <c r="XEC93" s="89"/>
      <c r="XED93" s="90"/>
      <c r="XEE93" s="36"/>
      <c r="XEF93" s="37"/>
      <c r="XEG93" s="33"/>
      <c r="XEH93" s="34"/>
      <c r="XEI93" s="34"/>
      <c r="XEJ93" s="35">
        <f t="shared" ref="XEJ93" si="4143">SUM(XEJ94:XEJ95)</f>
        <v>0</v>
      </c>
      <c r="XEK93" s="35">
        <f t="shared" ref="XEK93" si="4144">SUM(XEK94:XEK95)</f>
        <v>0</v>
      </c>
      <c r="XEL93" s="35">
        <f t="shared" ref="XEL93" si="4145">SUM(XEL94:XEL95)</f>
        <v>0</v>
      </c>
      <c r="XEM93" s="35">
        <f t="shared" ref="XEM93" si="4146">SUM(XEM94:XEM95)</f>
        <v>0</v>
      </c>
      <c r="XEN93" s="35"/>
      <c r="XEO93" s="86" t="s">
        <v>244</v>
      </c>
      <c r="XEP93" s="87" t="s">
        <v>250</v>
      </c>
      <c r="XEQ93" s="88"/>
      <c r="XER93" s="89"/>
      <c r="XES93" s="89"/>
      <c r="XET93" s="90"/>
      <c r="XEU93" s="36"/>
      <c r="XEV93" s="37"/>
      <c r="XEW93" s="33"/>
      <c r="XEX93" s="34"/>
      <c r="XEY93" s="34"/>
      <c r="XEZ93" s="35">
        <f t="shared" ref="XEZ93" si="4147">SUM(XEZ94:XEZ95)</f>
        <v>0</v>
      </c>
      <c r="XFA93" s="35">
        <f t="shared" ref="XFA93" si="4148">SUM(XFA94:XFA95)</f>
        <v>0</v>
      </c>
      <c r="XFB93" s="35">
        <f t="shared" ref="XFB93" si="4149">SUM(XFB94:XFB95)</f>
        <v>0</v>
      </c>
      <c r="XFC93" s="35">
        <f t="shared" ref="XFC93" si="4150">SUM(XFC94:XFC95)</f>
        <v>0</v>
      </c>
      <c r="XFD93" s="35"/>
    </row>
    <row r="94" spans="1:16384" ht="25.5" x14ac:dyDescent="0.25">
      <c r="A94" s="71" t="s">
        <v>252</v>
      </c>
      <c r="B94" s="148" t="s">
        <v>257</v>
      </c>
      <c r="C94" s="149" t="s">
        <v>167</v>
      </c>
      <c r="D94" s="107">
        <v>42.36</v>
      </c>
      <c r="E94" s="150">
        <v>34.44</v>
      </c>
      <c r="F94" s="136"/>
      <c r="G94" s="136"/>
      <c r="H94" s="138"/>
      <c r="I94" s="12"/>
      <c r="J94" s="10">
        <f t="shared" ref="J94:J97" si="4151">G94+I94</f>
        <v>0</v>
      </c>
      <c r="K94" s="32">
        <f t="shared" si="54"/>
        <v>34.44</v>
      </c>
      <c r="L94" s="9">
        <f t="shared" si="55"/>
        <v>1458.88</v>
      </c>
      <c r="M94" s="9">
        <f t="shared" ref="M94:M97" si="4152">ROUND(G94*D94,2)</f>
        <v>0</v>
      </c>
      <c r="N94" s="165">
        <f t="shared" si="57"/>
        <v>0</v>
      </c>
      <c r="O94" s="9">
        <f t="shared" si="58"/>
        <v>0</v>
      </c>
      <c r="P94" s="139">
        <f t="shared" si="59"/>
        <v>1458.88</v>
      </c>
    </row>
    <row r="95" spans="1:16384" ht="25.5" x14ac:dyDescent="0.25">
      <c r="A95" s="71" t="s">
        <v>254</v>
      </c>
      <c r="B95" s="148" t="s">
        <v>258</v>
      </c>
      <c r="C95" s="149" t="s">
        <v>167</v>
      </c>
      <c r="D95" s="178">
        <v>51.12</v>
      </c>
      <c r="E95" s="150">
        <v>14.7</v>
      </c>
      <c r="F95" s="151"/>
      <c r="G95" s="151"/>
      <c r="H95" s="152"/>
      <c r="I95" s="153"/>
      <c r="J95" s="154">
        <f t="shared" si="4151"/>
        <v>0</v>
      </c>
      <c r="K95" s="32">
        <f t="shared" si="54"/>
        <v>14.7</v>
      </c>
      <c r="L95" s="96">
        <f t="shared" si="55"/>
        <v>751.46</v>
      </c>
      <c r="M95" s="9">
        <f t="shared" si="4152"/>
        <v>0</v>
      </c>
      <c r="N95" s="169">
        <f t="shared" si="57"/>
        <v>0</v>
      </c>
      <c r="O95" s="96">
        <f t="shared" si="58"/>
        <v>0</v>
      </c>
      <c r="P95" s="139">
        <f t="shared" si="59"/>
        <v>751.46</v>
      </c>
    </row>
    <row r="96" spans="1:16384" x14ac:dyDescent="0.25">
      <c r="A96" s="71" t="s">
        <v>255</v>
      </c>
      <c r="B96" s="148" t="s">
        <v>259</v>
      </c>
      <c r="C96" s="149" t="s">
        <v>7</v>
      </c>
      <c r="D96" s="107">
        <v>11.59</v>
      </c>
      <c r="E96" s="150">
        <v>51.66</v>
      </c>
      <c r="F96" s="136"/>
      <c r="G96" s="136"/>
      <c r="H96" s="138"/>
      <c r="I96" s="12"/>
      <c r="J96" s="10">
        <f t="shared" si="4151"/>
        <v>0</v>
      </c>
      <c r="K96" s="32">
        <f t="shared" si="54"/>
        <v>51.66</v>
      </c>
      <c r="L96" s="9">
        <f t="shared" si="55"/>
        <v>598.74</v>
      </c>
      <c r="M96" s="9">
        <f t="shared" si="4152"/>
        <v>0</v>
      </c>
      <c r="N96" s="165">
        <f t="shared" si="57"/>
        <v>0</v>
      </c>
      <c r="O96" s="9">
        <f t="shared" si="58"/>
        <v>0</v>
      </c>
      <c r="P96" s="139">
        <f t="shared" si="59"/>
        <v>598.74</v>
      </c>
    </row>
    <row r="97" spans="1:16" ht="25.5" x14ac:dyDescent="0.25">
      <c r="A97" s="71" t="s">
        <v>256</v>
      </c>
      <c r="B97" s="148" t="s">
        <v>74</v>
      </c>
      <c r="C97" s="149" t="s">
        <v>7</v>
      </c>
      <c r="D97" s="107">
        <v>44.75</v>
      </c>
      <c r="E97" s="150">
        <v>153.76</v>
      </c>
      <c r="F97" s="136"/>
      <c r="G97" s="136"/>
      <c r="H97" s="138"/>
      <c r="I97" s="12">
        <v>0</v>
      </c>
      <c r="J97" s="10">
        <f t="shared" si="4151"/>
        <v>0</v>
      </c>
      <c r="K97" s="32">
        <f t="shared" si="54"/>
        <v>153.76</v>
      </c>
      <c r="L97" s="9">
        <f t="shared" si="55"/>
        <v>6880.76</v>
      </c>
      <c r="M97" s="9">
        <f t="shared" si="4152"/>
        <v>0</v>
      </c>
      <c r="N97" s="165">
        <f t="shared" si="57"/>
        <v>0</v>
      </c>
      <c r="O97" s="9">
        <f t="shared" si="58"/>
        <v>0</v>
      </c>
      <c r="P97" s="139">
        <f t="shared" si="59"/>
        <v>6880.76</v>
      </c>
    </row>
    <row r="98" spans="1:16" x14ac:dyDescent="0.25">
      <c r="A98" s="71"/>
      <c r="B98" s="72"/>
      <c r="C98" s="73"/>
      <c r="D98" s="74"/>
      <c r="E98" s="74"/>
      <c r="F98" s="75"/>
      <c r="G98" s="23"/>
      <c r="H98" s="82"/>
      <c r="I98" s="12"/>
      <c r="J98" s="10"/>
      <c r="K98" s="32"/>
      <c r="L98" s="11">
        <f>SUM(L89,L93)</f>
        <v>12804.42</v>
      </c>
      <c r="M98" s="11">
        <f t="shared" ref="M98:O98" si="4153">SUM(M89,M93)</f>
        <v>0</v>
      </c>
      <c r="N98" s="166">
        <f t="shared" si="4153"/>
        <v>0</v>
      </c>
      <c r="O98" s="11">
        <f t="shared" si="4153"/>
        <v>0</v>
      </c>
      <c r="P98" s="64"/>
    </row>
    <row r="99" spans="1:16" x14ac:dyDescent="0.25">
      <c r="A99" s="106" t="s">
        <v>102</v>
      </c>
      <c r="B99" s="105" t="s">
        <v>260</v>
      </c>
      <c r="C99" s="66"/>
      <c r="D99" s="67"/>
      <c r="E99" s="65"/>
      <c r="F99" s="68"/>
      <c r="G99" s="29"/>
      <c r="H99" s="30">
        <v>85.18</v>
      </c>
      <c r="I99" s="31"/>
      <c r="J99" s="32"/>
      <c r="K99" s="44"/>
      <c r="L99" s="27"/>
      <c r="M99" s="27"/>
      <c r="N99" s="167"/>
      <c r="O99" s="27"/>
      <c r="P99" s="56">
        <f>SUM(P101:P102)</f>
        <v>7007.29</v>
      </c>
    </row>
    <row r="100" spans="1:16" x14ac:dyDescent="0.25">
      <c r="A100" s="86" t="s">
        <v>18</v>
      </c>
      <c r="B100" s="87" t="s">
        <v>249</v>
      </c>
      <c r="C100" s="88"/>
      <c r="D100" s="89"/>
      <c r="E100" s="89"/>
      <c r="F100" s="90"/>
      <c r="G100" s="36"/>
      <c r="H100" s="37"/>
      <c r="I100" s="33"/>
      <c r="J100" s="34"/>
      <c r="K100" s="34"/>
      <c r="L100" s="35"/>
      <c r="M100" s="35"/>
      <c r="N100" s="168"/>
      <c r="O100" s="35"/>
      <c r="P100" s="35"/>
    </row>
    <row r="101" spans="1:16" ht="25.5" x14ac:dyDescent="0.25">
      <c r="A101" s="71" t="s">
        <v>141</v>
      </c>
      <c r="B101" s="148" t="s">
        <v>101</v>
      </c>
      <c r="C101" s="73" t="s">
        <v>7</v>
      </c>
      <c r="D101" s="179">
        <v>41.78</v>
      </c>
      <c r="E101" s="150">
        <v>50.42</v>
      </c>
      <c r="F101" s="75"/>
      <c r="G101" s="12">
        <v>10</v>
      </c>
      <c r="H101" s="82"/>
      <c r="I101" s="12"/>
      <c r="J101" s="10">
        <f>I101+G101</f>
        <v>10</v>
      </c>
      <c r="K101" s="32">
        <f>E101-J101</f>
        <v>40.42</v>
      </c>
      <c r="L101" s="109">
        <f t="shared" ref="L101:L102" si="4154">ROUND(E101*D101,2)</f>
        <v>2106.5500000000002</v>
      </c>
      <c r="M101" s="9">
        <f t="shared" ref="M101:M102" si="4155">ROUND(G101*D101,2)</f>
        <v>417.8</v>
      </c>
      <c r="N101" s="165">
        <f>ROUND(I101*D101,2)</f>
        <v>0</v>
      </c>
      <c r="O101" s="9">
        <f>ROUND(J101*D101,2)</f>
        <v>417.8</v>
      </c>
      <c r="P101" s="84">
        <f>L101-O101</f>
        <v>1688.7500000000002</v>
      </c>
    </row>
    <row r="102" spans="1:16" ht="38.25" x14ac:dyDescent="0.25">
      <c r="A102" s="71" t="s">
        <v>142</v>
      </c>
      <c r="B102" s="148" t="s">
        <v>261</v>
      </c>
      <c r="C102" s="73" t="s">
        <v>7</v>
      </c>
      <c r="D102" s="179">
        <v>111.22</v>
      </c>
      <c r="E102" s="150">
        <v>47.82</v>
      </c>
      <c r="F102" s="75"/>
      <c r="G102" s="10">
        <v>0</v>
      </c>
      <c r="H102" s="82"/>
      <c r="I102" s="10"/>
      <c r="J102" s="10">
        <f>I102+G102</f>
        <v>0</v>
      </c>
      <c r="K102" s="32">
        <f>E102-I102</f>
        <v>47.82</v>
      </c>
      <c r="L102" s="109">
        <f t="shared" si="4154"/>
        <v>5318.54</v>
      </c>
      <c r="M102" s="9">
        <f t="shared" si="4155"/>
        <v>0</v>
      </c>
      <c r="N102" s="165">
        <f>ROUND(I102*D102,2)</f>
        <v>0</v>
      </c>
      <c r="O102" s="9">
        <f>ROUND(J102*D102,2)</f>
        <v>0</v>
      </c>
      <c r="P102" s="84">
        <f>L102-O102</f>
        <v>5318.54</v>
      </c>
    </row>
    <row r="103" spans="1:16" x14ac:dyDescent="0.25">
      <c r="A103" s="71"/>
      <c r="B103" s="83"/>
      <c r="C103" s="73"/>
      <c r="D103" s="74"/>
      <c r="E103" s="74"/>
      <c r="F103" s="75"/>
      <c r="G103" s="75"/>
      <c r="H103" s="82"/>
      <c r="I103" s="12"/>
      <c r="J103" s="10"/>
      <c r="K103" s="32"/>
      <c r="L103" s="11">
        <f>SUM(L101:L102)</f>
        <v>7425.09</v>
      </c>
      <c r="M103" s="11">
        <f t="shared" ref="M103:O103" si="4156">SUM(M101:M102)</f>
        <v>417.8</v>
      </c>
      <c r="N103" s="166">
        <f t="shared" si="4156"/>
        <v>0</v>
      </c>
      <c r="O103" s="11">
        <f t="shared" si="4156"/>
        <v>417.8</v>
      </c>
      <c r="P103" s="64"/>
    </row>
    <row r="104" spans="1:16" x14ac:dyDescent="0.25">
      <c r="A104" s="106" t="s">
        <v>143</v>
      </c>
      <c r="B104" s="105" t="s">
        <v>262</v>
      </c>
      <c r="C104" s="66"/>
      <c r="D104" s="67"/>
      <c r="E104" s="65"/>
      <c r="F104" s="68"/>
      <c r="G104" s="29"/>
      <c r="H104" s="30">
        <v>36.479999999999997</v>
      </c>
      <c r="I104" s="31"/>
      <c r="J104" s="32"/>
      <c r="K104" s="85"/>
      <c r="L104" s="27"/>
      <c r="M104" s="27"/>
      <c r="N104" s="167"/>
      <c r="O104" s="27"/>
      <c r="P104" s="77">
        <f>SUM(P106,P110)</f>
        <v>39691.839999999997</v>
      </c>
    </row>
    <row r="105" spans="1:16" x14ac:dyDescent="0.25">
      <c r="A105" s="86" t="s">
        <v>20</v>
      </c>
      <c r="B105" s="87" t="s">
        <v>249</v>
      </c>
      <c r="C105" s="88"/>
      <c r="D105" s="89"/>
      <c r="E105" s="89"/>
      <c r="F105" s="90"/>
      <c r="G105" s="36"/>
      <c r="H105" s="37"/>
      <c r="I105" s="33"/>
      <c r="J105" s="34"/>
      <c r="K105" s="34"/>
      <c r="L105" s="35"/>
      <c r="M105" s="35"/>
      <c r="N105" s="168"/>
      <c r="O105" s="35"/>
      <c r="P105" s="35"/>
    </row>
    <row r="106" spans="1:16" x14ac:dyDescent="0.25">
      <c r="A106" s="86" t="s">
        <v>263</v>
      </c>
      <c r="B106" s="87" t="s">
        <v>103</v>
      </c>
      <c r="C106" s="88"/>
      <c r="D106" s="89"/>
      <c r="E106" s="89"/>
      <c r="F106" s="90"/>
      <c r="G106" s="36"/>
      <c r="H106" s="37"/>
      <c r="I106" s="33"/>
      <c r="J106" s="34"/>
      <c r="K106" s="34"/>
      <c r="L106" s="35">
        <f>SUM(L107:L108)</f>
        <v>28797.61</v>
      </c>
      <c r="M106" s="35">
        <f t="shared" ref="M106:P106" si="4157">SUM(M107:M108)</f>
        <v>0</v>
      </c>
      <c r="N106" s="168">
        <f t="shared" si="4157"/>
        <v>0</v>
      </c>
      <c r="O106" s="35">
        <f t="shared" si="4157"/>
        <v>0</v>
      </c>
      <c r="P106" s="35">
        <f t="shared" si="4157"/>
        <v>28797.61</v>
      </c>
    </row>
    <row r="107" spans="1:16" ht="25.5" x14ac:dyDescent="0.25">
      <c r="A107" s="71" t="s">
        <v>266</v>
      </c>
      <c r="B107" s="148" t="s">
        <v>264</v>
      </c>
      <c r="C107" s="73" t="s">
        <v>7</v>
      </c>
      <c r="D107" s="107">
        <v>503.8</v>
      </c>
      <c r="E107" s="150">
        <v>40.950000000000003</v>
      </c>
      <c r="F107" s="75"/>
      <c r="G107" s="75"/>
      <c r="H107" s="82"/>
      <c r="I107" s="12">
        <v>0</v>
      </c>
      <c r="J107" s="10">
        <f t="shared" ref="J107:J113" si="4158">I107+G107</f>
        <v>0</v>
      </c>
      <c r="K107" s="32">
        <f t="shared" ref="K107:K113" si="4159">E107-J107</f>
        <v>40.950000000000003</v>
      </c>
      <c r="L107" s="109">
        <f t="shared" ref="L107:L113" si="4160">ROUND(E107*D107,2)</f>
        <v>20630.61</v>
      </c>
      <c r="M107" s="9">
        <f t="shared" ref="M107:M113" si="4161">ROUND(G107*D107,2)</f>
        <v>0</v>
      </c>
      <c r="N107" s="165">
        <f t="shared" ref="N107:N113" si="4162">ROUND(I107*D107,2)</f>
        <v>0</v>
      </c>
      <c r="O107" s="9">
        <f t="shared" ref="O107:O113" si="4163">ROUND(J107*D107,2)</f>
        <v>0</v>
      </c>
      <c r="P107" s="84">
        <f>L107-O107</f>
        <v>20630.61</v>
      </c>
    </row>
    <row r="108" spans="1:16" x14ac:dyDescent="0.25">
      <c r="A108" s="71" t="s">
        <v>267</v>
      </c>
      <c r="B108" s="148" t="s">
        <v>265</v>
      </c>
      <c r="C108" s="73" t="s">
        <v>7</v>
      </c>
      <c r="D108" s="107">
        <v>408.35</v>
      </c>
      <c r="E108" s="150">
        <v>20</v>
      </c>
      <c r="F108" s="75"/>
      <c r="G108" s="75"/>
      <c r="H108" s="82"/>
      <c r="I108" s="12"/>
      <c r="J108" s="10">
        <f t="shared" si="4158"/>
        <v>0</v>
      </c>
      <c r="K108" s="32">
        <f t="shared" si="4159"/>
        <v>20</v>
      </c>
      <c r="L108" s="109">
        <f t="shared" si="4160"/>
        <v>8167</v>
      </c>
      <c r="M108" s="9">
        <f t="shared" si="4161"/>
        <v>0</v>
      </c>
      <c r="N108" s="165">
        <f t="shared" si="4162"/>
        <v>0</v>
      </c>
      <c r="O108" s="9">
        <f t="shared" si="4163"/>
        <v>0</v>
      </c>
      <c r="P108" s="84">
        <f>L108-O108</f>
        <v>8167</v>
      </c>
    </row>
    <row r="109" spans="1:16" x14ac:dyDescent="0.25">
      <c r="A109" s="71"/>
      <c r="B109" s="148"/>
      <c r="C109" s="73"/>
      <c r="D109" s="107"/>
      <c r="E109" s="150"/>
      <c r="F109" s="75"/>
      <c r="G109" s="75"/>
      <c r="H109" s="82"/>
      <c r="I109" s="12"/>
      <c r="J109" s="10"/>
      <c r="K109" s="32"/>
      <c r="L109" s="109"/>
      <c r="M109" s="9"/>
      <c r="N109" s="165"/>
      <c r="O109" s="9"/>
      <c r="P109" s="84"/>
    </row>
    <row r="110" spans="1:16" x14ac:dyDescent="0.25">
      <c r="A110" s="86" t="s">
        <v>268</v>
      </c>
      <c r="B110" s="87" t="s">
        <v>269</v>
      </c>
      <c r="C110" s="88"/>
      <c r="D110" s="89"/>
      <c r="E110" s="89"/>
      <c r="F110" s="90"/>
      <c r="G110" s="36"/>
      <c r="H110" s="37"/>
      <c r="I110" s="33"/>
      <c r="J110" s="34"/>
      <c r="K110" s="34"/>
      <c r="L110" s="35">
        <f>SUM(L111:L113)</f>
        <v>10894.23</v>
      </c>
      <c r="M110" s="35">
        <f t="shared" ref="M110:P110" si="4164">SUM(M111:M113)</f>
        <v>0</v>
      </c>
      <c r="N110" s="168">
        <f t="shared" si="4164"/>
        <v>0</v>
      </c>
      <c r="O110" s="35">
        <f t="shared" si="4164"/>
        <v>0</v>
      </c>
      <c r="P110" s="35">
        <f t="shared" si="4164"/>
        <v>10894.23</v>
      </c>
    </row>
    <row r="111" spans="1:16" ht="38.25" x14ac:dyDescent="0.25">
      <c r="A111" s="71" t="s">
        <v>273</v>
      </c>
      <c r="B111" s="148" t="s">
        <v>270</v>
      </c>
      <c r="C111" s="149" t="s">
        <v>7</v>
      </c>
      <c r="D111" s="107">
        <v>259.02999999999997</v>
      </c>
      <c r="E111" s="150">
        <v>27.6</v>
      </c>
      <c r="F111" s="75"/>
      <c r="G111" s="75"/>
      <c r="H111" s="82"/>
      <c r="I111" s="12"/>
      <c r="J111" s="10">
        <f t="shared" si="4158"/>
        <v>0</v>
      </c>
      <c r="K111" s="32">
        <f t="shared" si="4159"/>
        <v>27.6</v>
      </c>
      <c r="L111" s="109">
        <f t="shared" si="4160"/>
        <v>7149.23</v>
      </c>
      <c r="M111" s="9">
        <f t="shared" si="4161"/>
        <v>0</v>
      </c>
      <c r="N111" s="165">
        <f t="shared" si="4162"/>
        <v>0</v>
      </c>
      <c r="O111" s="9">
        <f t="shared" si="4163"/>
        <v>0</v>
      </c>
      <c r="P111" s="84">
        <f>L111-O111</f>
        <v>7149.23</v>
      </c>
    </row>
    <row r="112" spans="1:16" ht="38.25" x14ac:dyDescent="0.25">
      <c r="A112" s="71" t="s">
        <v>274</v>
      </c>
      <c r="B112" s="148" t="s">
        <v>271</v>
      </c>
      <c r="C112" s="149" t="s">
        <v>7</v>
      </c>
      <c r="D112" s="107">
        <v>511.34</v>
      </c>
      <c r="E112" s="150">
        <v>7.2</v>
      </c>
      <c r="F112" s="75"/>
      <c r="G112" s="75"/>
      <c r="H112" s="82"/>
      <c r="I112" s="12"/>
      <c r="J112" s="10">
        <f t="shared" si="4158"/>
        <v>0</v>
      </c>
      <c r="K112" s="32">
        <f t="shared" si="4159"/>
        <v>7.2</v>
      </c>
      <c r="L112" s="109">
        <f t="shared" si="4160"/>
        <v>3681.65</v>
      </c>
      <c r="M112" s="9">
        <f t="shared" si="4161"/>
        <v>0</v>
      </c>
      <c r="N112" s="165">
        <f t="shared" si="4162"/>
        <v>0</v>
      </c>
      <c r="O112" s="9">
        <f t="shared" si="4163"/>
        <v>0</v>
      </c>
      <c r="P112" s="84">
        <f t="shared" ref="P112:P113" si="4165">L112-O112</f>
        <v>3681.65</v>
      </c>
    </row>
    <row r="113" spans="1:16" ht="38.25" x14ac:dyDescent="0.25">
      <c r="A113" s="71" t="s">
        <v>275</v>
      </c>
      <c r="B113" s="148" t="s">
        <v>272</v>
      </c>
      <c r="C113" s="149" t="s">
        <v>7</v>
      </c>
      <c r="D113" s="107">
        <v>527.92999999999995</v>
      </c>
      <c r="E113" s="150">
        <v>0.12</v>
      </c>
      <c r="F113" s="75"/>
      <c r="G113" s="75"/>
      <c r="H113" s="82"/>
      <c r="I113" s="12"/>
      <c r="J113" s="10">
        <f t="shared" si="4158"/>
        <v>0</v>
      </c>
      <c r="K113" s="32">
        <f t="shared" si="4159"/>
        <v>0.12</v>
      </c>
      <c r="L113" s="109">
        <f t="shared" si="4160"/>
        <v>63.35</v>
      </c>
      <c r="M113" s="9">
        <f t="shared" si="4161"/>
        <v>0</v>
      </c>
      <c r="N113" s="165">
        <f t="shared" si="4162"/>
        <v>0</v>
      </c>
      <c r="O113" s="9">
        <f t="shared" si="4163"/>
        <v>0</v>
      </c>
      <c r="P113" s="84">
        <f t="shared" si="4165"/>
        <v>63.35</v>
      </c>
    </row>
    <row r="114" spans="1:16" x14ac:dyDescent="0.25">
      <c r="A114" s="71"/>
      <c r="B114" s="83"/>
      <c r="C114" s="73"/>
      <c r="D114" s="74"/>
      <c r="E114" s="74"/>
      <c r="F114" s="75"/>
      <c r="G114" s="75"/>
      <c r="H114" s="82"/>
      <c r="I114" s="12"/>
      <c r="J114" s="10"/>
      <c r="K114" s="32"/>
      <c r="L114" s="11">
        <f>SUM(L106,L110)</f>
        <v>39691.839999999997</v>
      </c>
      <c r="M114" s="11">
        <f t="shared" ref="M114:O114" si="4166">SUM(M106,M110)</f>
        <v>0</v>
      </c>
      <c r="N114" s="166">
        <f t="shared" si="4166"/>
        <v>0</v>
      </c>
      <c r="O114" s="11">
        <f t="shared" si="4166"/>
        <v>0</v>
      </c>
      <c r="P114" s="64"/>
    </row>
    <row r="115" spans="1:16" x14ac:dyDescent="0.25">
      <c r="A115" s="106" t="s">
        <v>76</v>
      </c>
      <c r="B115" s="105" t="s">
        <v>276</v>
      </c>
      <c r="C115" s="66"/>
      <c r="D115" s="67"/>
      <c r="E115" s="65"/>
      <c r="F115" s="68"/>
      <c r="G115" s="29"/>
      <c r="H115" s="30">
        <v>36.479999999999997</v>
      </c>
      <c r="I115" s="31"/>
      <c r="J115" s="32"/>
      <c r="K115" s="85"/>
      <c r="L115" s="27"/>
      <c r="M115" s="27"/>
      <c r="N115" s="167"/>
      <c r="O115" s="27"/>
      <c r="P115" s="77">
        <f>SUM(P116,P126,P142)</f>
        <v>15792.52</v>
      </c>
    </row>
    <row r="116" spans="1:16" x14ac:dyDescent="0.25">
      <c r="A116" s="86" t="s">
        <v>21</v>
      </c>
      <c r="B116" s="87" t="s">
        <v>277</v>
      </c>
      <c r="C116" s="88"/>
      <c r="D116" s="89"/>
      <c r="E116" s="89"/>
      <c r="F116" s="90"/>
      <c r="G116" s="36"/>
      <c r="H116" s="37"/>
      <c r="I116" s="33"/>
      <c r="J116" s="34"/>
      <c r="K116" s="34"/>
      <c r="L116" s="35">
        <f>SUM(L117:L124)</f>
        <v>9831.6600000000017</v>
      </c>
      <c r="M116" s="35">
        <f>SUM(M117:M124)</f>
        <v>0</v>
      </c>
      <c r="N116" s="168">
        <f t="shared" ref="N116:P116" si="4167">SUM(N117:N124)</f>
        <v>351.11</v>
      </c>
      <c r="O116" s="35">
        <f t="shared" si="4167"/>
        <v>351.11</v>
      </c>
      <c r="P116" s="35">
        <f t="shared" si="4167"/>
        <v>9480.5500000000011</v>
      </c>
    </row>
    <row r="117" spans="1:16" ht="38.25" x14ac:dyDescent="0.25">
      <c r="A117" s="71" t="s">
        <v>278</v>
      </c>
      <c r="B117" s="122" t="s">
        <v>283</v>
      </c>
      <c r="C117" s="73" t="s">
        <v>59</v>
      </c>
      <c r="D117" s="107">
        <v>186.37</v>
      </c>
      <c r="E117" s="120">
        <v>1</v>
      </c>
      <c r="F117" s="75"/>
      <c r="G117" s="91">
        <v>0</v>
      </c>
      <c r="H117" s="82"/>
      <c r="I117" s="12">
        <v>0</v>
      </c>
      <c r="J117" s="10">
        <f>SUM(G117:I117)</f>
        <v>0</v>
      </c>
      <c r="K117" s="32">
        <f t="shared" ref="K117:K124" si="4168">E117-J117</f>
        <v>1</v>
      </c>
      <c r="L117" s="9">
        <f t="shared" ref="L117:L124" si="4169">ROUND(E117*D117,2)</f>
        <v>186.37</v>
      </c>
      <c r="M117" s="9">
        <f t="shared" ref="M117:M124" si="4170">ROUND(G117*D117,2)</f>
        <v>0</v>
      </c>
      <c r="N117" s="165">
        <f t="shared" ref="N117:N124" si="4171">ROUND(I117*D117,2)</f>
        <v>0</v>
      </c>
      <c r="O117" s="9">
        <f t="shared" ref="O117:O124" si="4172">ROUND(J117*D117,2)</f>
        <v>0</v>
      </c>
      <c r="P117" s="81">
        <f>L117-O117</f>
        <v>186.37</v>
      </c>
    </row>
    <row r="118" spans="1:16" ht="25.5" x14ac:dyDescent="0.25">
      <c r="A118" s="71" t="s">
        <v>279</v>
      </c>
      <c r="B118" s="122" t="s">
        <v>284</v>
      </c>
      <c r="C118" s="73" t="s">
        <v>59</v>
      </c>
      <c r="D118" s="107">
        <v>122.22</v>
      </c>
      <c r="E118" s="120">
        <v>1</v>
      </c>
      <c r="F118" s="75"/>
      <c r="G118" s="91">
        <v>0</v>
      </c>
      <c r="H118" s="82"/>
      <c r="I118" s="12">
        <v>0</v>
      </c>
      <c r="J118" s="10">
        <f>SUM(G118,I118)</f>
        <v>0</v>
      </c>
      <c r="K118" s="32">
        <f t="shared" si="4168"/>
        <v>1</v>
      </c>
      <c r="L118" s="9">
        <f t="shared" si="4169"/>
        <v>122.22</v>
      </c>
      <c r="M118" s="9">
        <f t="shared" si="4170"/>
        <v>0</v>
      </c>
      <c r="N118" s="165">
        <f t="shared" si="4171"/>
        <v>0</v>
      </c>
      <c r="O118" s="9">
        <f t="shared" si="4172"/>
        <v>0</v>
      </c>
      <c r="P118" s="81">
        <f t="shared" ref="P118:P124" si="4173">L118-O118</f>
        <v>122.22</v>
      </c>
    </row>
    <row r="119" spans="1:16" ht="51" x14ac:dyDescent="0.25">
      <c r="A119" s="71" t="s">
        <v>280</v>
      </c>
      <c r="B119" s="122" t="s">
        <v>285</v>
      </c>
      <c r="C119" s="73" t="s">
        <v>59</v>
      </c>
      <c r="D119" s="107">
        <v>16.98</v>
      </c>
      <c r="E119" s="120">
        <v>4</v>
      </c>
      <c r="F119" s="75"/>
      <c r="G119" s="91"/>
      <c r="H119" s="82"/>
      <c r="I119" s="12"/>
      <c r="J119" s="10">
        <f t="shared" ref="J119:J121" si="4174">SUM(G119,I119)</f>
        <v>0</v>
      </c>
      <c r="K119" s="32">
        <f t="shared" si="4168"/>
        <v>4</v>
      </c>
      <c r="L119" s="9">
        <f t="shared" si="4169"/>
        <v>67.92</v>
      </c>
      <c r="M119" s="9">
        <f t="shared" si="4170"/>
        <v>0</v>
      </c>
      <c r="N119" s="165">
        <f t="shared" si="4171"/>
        <v>0</v>
      </c>
      <c r="O119" s="9">
        <f t="shared" si="4172"/>
        <v>0</v>
      </c>
      <c r="P119" s="81">
        <f t="shared" si="4173"/>
        <v>67.92</v>
      </c>
    </row>
    <row r="120" spans="1:16" ht="25.5" x14ac:dyDescent="0.25">
      <c r="A120" s="71" t="s">
        <v>281</v>
      </c>
      <c r="B120" s="122" t="s">
        <v>286</v>
      </c>
      <c r="C120" s="73" t="s">
        <v>59</v>
      </c>
      <c r="D120" s="107">
        <v>7.73</v>
      </c>
      <c r="E120" s="120">
        <v>8</v>
      </c>
      <c r="F120" s="75"/>
      <c r="G120" s="91"/>
      <c r="H120" s="82"/>
      <c r="I120" s="12">
        <v>8</v>
      </c>
      <c r="J120" s="10">
        <f t="shared" si="4174"/>
        <v>8</v>
      </c>
      <c r="K120" s="32">
        <f t="shared" si="4168"/>
        <v>0</v>
      </c>
      <c r="L120" s="9">
        <f t="shared" si="4169"/>
        <v>61.84</v>
      </c>
      <c r="M120" s="9">
        <f t="shared" si="4170"/>
        <v>0</v>
      </c>
      <c r="N120" s="165">
        <f t="shared" si="4171"/>
        <v>61.84</v>
      </c>
      <c r="O120" s="9">
        <f t="shared" si="4172"/>
        <v>61.84</v>
      </c>
      <c r="P120" s="81">
        <f t="shared" si="4173"/>
        <v>0</v>
      </c>
    </row>
    <row r="121" spans="1:16" ht="25.5" x14ac:dyDescent="0.25">
      <c r="A121" s="71" t="s">
        <v>282</v>
      </c>
      <c r="B121" s="122" t="s">
        <v>287</v>
      </c>
      <c r="C121" s="73" t="s">
        <v>59</v>
      </c>
      <c r="D121" s="107">
        <v>5.61</v>
      </c>
      <c r="E121" s="120">
        <v>3</v>
      </c>
      <c r="F121" s="75"/>
      <c r="G121" s="91"/>
      <c r="H121" s="82"/>
      <c r="I121" s="12">
        <v>3</v>
      </c>
      <c r="J121" s="10">
        <f t="shared" si="4174"/>
        <v>3</v>
      </c>
      <c r="K121" s="32">
        <f t="shared" si="4168"/>
        <v>0</v>
      </c>
      <c r="L121" s="9">
        <f t="shared" si="4169"/>
        <v>16.829999999999998</v>
      </c>
      <c r="M121" s="9">
        <f t="shared" si="4170"/>
        <v>0</v>
      </c>
      <c r="N121" s="165">
        <f t="shared" si="4171"/>
        <v>16.829999999999998</v>
      </c>
      <c r="O121" s="9">
        <f t="shared" si="4172"/>
        <v>16.829999999999998</v>
      </c>
      <c r="P121" s="81">
        <f t="shared" si="4173"/>
        <v>0</v>
      </c>
    </row>
    <row r="122" spans="1:16" ht="25.5" x14ac:dyDescent="0.25">
      <c r="A122" s="71" t="s">
        <v>289</v>
      </c>
      <c r="B122" s="122" t="s">
        <v>111</v>
      </c>
      <c r="C122" s="73" t="s">
        <v>616</v>
      </c>
      <c r="D122" s="107">
        <v>10.119999999999999</v>
      </c>
      <c r="E122" s="120">
        <v>23.77</v>
      </c>
      <c r="F122" s="75"/>
      <c r="G122" s="12">
        <v>0</v>
      </c>
      <c r="H122" s="24">
        <v>589.54999999999995</v>
      </c>
      <c r="I122" s="12">
        <v>23.77</v>
      </c>
      <c r="J122" s="10">
        <f t="shared" ref="J122:J124" si="4175">SUM(G122,I122)</f>
        <v>23.77</v>
      </c>
      <c r="K122" s="32">
        <f t="shared" si="4168"/>
        <v>0</v>
      </c>
      <c r="L122" s="9">
        <f t="shared" si="4169"/>
        <v>240.55</v>
      </c>
      <c r="M122" s="9">
        <f t="shared" si="4170"/>
        <v>0</v>
      </c>
      <c r="N122" s="165">
        <f t="shared" si="4171"/>
        <v>240.55</v>
      </c>
      <c r="O122" s="9">
        <f t="shared" si="4172"/>
        <v>240.55</v>
      </c>
      <c r="P122" s="81">
        <f t="shared" si="4173"/>
        <v>0</v>
      </c>
    </row>
    <row r="123" spans="1:16" ht="25.5" x14ac:dyDescent="0.25">
      <c r="A123" s="71" t="s">
        <v>290</v>
      </c>
      <c r="B123" s="122" t="s">
        <v>288</v>
      </c>
      <c r="C123" s="73" t="s">
        <v>59</v>
      </c>
      <c r="D123" s="107">
        <v>10.63</v>
      </c>
      <c r="E123" s="120">
        <v>3</v>
      </c>
      <c r="F123" s="75"/>
      <c r="G123" s="12">
        <v>0</v>
      </c>
      <c r="H123" s="24">
        <v>550.77</v>
      </c>
      <c r="I123" s="12">
        <v>3</v>
      </c>
      <c r="J123" s="10">
        <f t="shared" si="4175"/>
        <v>3</v>
      </c>
      <c r="K123" s="32">
        <f t="shared" si="4168"/>
        <v>0</v>
      </c>
      <c r="L123" s="9">
        <f t="shared" si="4169"/>
        <v>31.89</v>
      </c>
      <c r="M123" s="9">
        <f t="shared" si="4170"/>
        <v>0</v>
      </c>
      <c r="N123" s="165">
        <f t="shared" si="4171"/>
        <v>31.89</v>
      </c>
      <c r="O123" s="9">
        <f t="shared" si="4172"/>
        <v>31.89</v>
      </c>
      <c r="P123" s="81">
        <f t="shared" si="4173"/>
        <v>0</v>
      </c>
    </row>
    <row r="124" spans="1:16" ht="25.5" x14ac:dyDescent="0.25">
      <c r="A124" s="71" t="s">
        <v>291</v>
      </c>
      <c r="B124" s="122" t="s">
        <v>149</v>
      </c>
      <c r="C124" s="73" t="s">
        <v>59</v>
      </c>
      <c r="D124" s="107">
        <v>3034.68</v>
      </c>
      <c r="E124" s="120">
        <v>3</v>
      </c>
      <c r="F124" s="75"/>
      <c r="G124" s="12">
        <v>0</v>
      </c>
      <c r="H124" s="82"/>
      <c r="I124" s="12">
        <v>0</v>
      </c>
      <c r="J124" s="10">
        <f t="shared" si="4175"/>
        <v>0</v>
      </c>
      <c r="K124" s="32">
        <f t="shared" si="4168"/>
        <v>3</v>
      </c>
      <c r="L124" s="9">
        <f t="shared" si="4169"/>
        <v>9104.0400000000009</v>
      </c>
      <c r="M124" s="9">
        <f t="shared" si="4170"/>
        <v>0</v>
      </c>
      <c r="N124" s="165">
        <f t="shared" si="4171"/>
        <v>0</v>
      </c>
      <c r="O124" s="9">
        <f t="shared" si="4172"/>
        <v>0</v>
      </c>
      <c r="P124" s="81">
        <f t="shared" si="4173"/>
        <v>9104.0400000000009</v>
      </c>
    </row>
    <row r="125" spans="1:16" x14ac:dyDescent="0.25">
      <c r="A125" s="71"/>
      <c r="B125" s="122"/>
      <c r="C125" s="73"/>
      <c r="D125" s="107"/>
      <c r="E125" s="120"/>
      <c r="F125" s="75"/>
      <c r="G125" s="12"/>
      <c r="H125" s="82"/>
      <c r="I125" s="12"/>
      <c r="J125" s="10"/>
      <c r="K125" s="32"/>
      <c r="L125" s="9"/>
      <c r="M125" s="9"/>
      <c r="N125" s="165"/>
      <c r="O125" s="9"/>
      <c r="P125" s="81"/>
    </row>
    <row r="126" spans="1:16" x14ac:dyDescent="0.25">
      <c r="A126" s="86" t="s">
        <v>292</v>
      </c>
      <c r="B126" s="87" t="s">
        <v>293</v>
      </c>
      <c r="C126" s="88"/>
      <c r="D126" s="89"/>
      <c r="E126" s="89"/>
      <c r="F126" s="90"/>
      <c r="G126" s="36"/>
      <c r="H126" s="37"/>
      <c r="I126" s="33"/>
      <c r="J126" s="34"/>
      <c r="K126" s="34"/>
      <c r="L126" s="35">
        <f>SUM(L127:L140)</f>
        <v>3756.75</v>
      </c>
      <c r="M126" s="35">
        <f t="shared" ref="M126:P126" si="4176">SUM(M127:M140)</f>
        <v>0</v>
      </c>
      <c r="N126" s="168">
        <f t="shared" si="4176"/>
        <v>0</v>
      </c>
      <c r="O126" s="35">
        <f t="shared" si="4176"/>
        <v>0</v>
      </c>
      <c r="P126" s="35">
        <f t="shared" si="4176"/>
        <v>3756.75</v>
      </c>
    </row>
    <row r="127" spans="1:16" ht="51" x14ac:dyDescent="0.25">
      <c r="A127" s="71" t="s">
        <v>307</v>
      </c>
      <c r="B127" s="122" t="s">
        <v>294</v>
      </c>
      <c r="C127" s="73" t="s">
        <v>59</v>
      </c>
      <c r="D127" s="107">
        <v>22.61</v>
      </c>
      <c r="E127" s="120">
        <v>2</v>
      </c>
      <c r="F127" s="75"/>
      <c r="G127" s="12"/>
      <c r="H127" s="82"/>
      <c r="I127" s="12"/>
      <c r="J127" s="10">
        <f t="shared" ref="J127:J140" si="4177">SUM(G127,I127)</f>
        <v>0</v>
      </c>
      <c r="K127" s="32">
        <f t="shared" ref="K127:K140" si="4178">E127-J127</f>
        <v>2</v>
      </c>
      <c r="L127" s="9">
        <f t="shared" ref="L127:L140" si="4179">ROUND(E127*D127,2)</f>
        <v>45.22</v>
      </c>
      <c r="M127" s="9">
        <f t="shared" ref="M127:M140" si="4180">ROUND(G127*D127,2)</f>
        <v>0</v>
      </c>
      <c r="N127" s="165">
        <f t="shared" ref="N127:N140" si="4181">ROUND(I127*D127,2)</f>
        <v>0</v>
      </c>
      <c r="O127" s="9">
        <f t="shared" ref="O127:O140" si="4182">ROUND(J127*D127,2)</f>
        <v>0</v>
      </c>
      <c r="P127" s="81">
        <f t="shared" ref="P127:P140" si="4183">L127-O127</f>
        <v>45.22</v>
      </c>
    </row>
    <row r="128" spans="1:16" ht="51" x14ac:dyDescent="0.25">
      <c r="A128" s="71" t="s">
        <v>310</v>
      </c>
      <c r="B128" s="122" t="s">
        <v>295</v>
      </c>
      <c r="C128" s="73" t="s">
        <v>59</v>
      </c>
      <c r="D128" s="107">
        <v>17.760000000000002</v>
      </c>
      <c r="E128" s="120">
        <v>2</v>
      </c>
      <c r="F128" s="75"/>
      <c r="G128" s="12"/>
      <c r="H128" s="82"/>
      <c r="I128" s="12"/>
      <c r="J128" s="10">
        <f t="shared" si="4177"/>
        <v>0</v>
      </c>
      <c r="K128" s="32">
        <f t="shared" si="4178"/>
        <v>2</v>
      </c>
      <c r="L128" s="9">
        <f t="shared" si="4179"/>
        <v>35.520000000000003</v>
      </c>
      <c r="M128" s="9">
        <f t="shared" si="4180"/>
        <v>0</v>
      </c>
      <c r="N128" s="165">
        <f t="shared" si="4181"/>
        <v>0</v>
      </c>
      <c r="O128" s="9">
        <f t="shared" si="4182"/>
        <v>0</v>
      </c>
      <c r="P128" s="81">
        <f t="shared" si="4183"/>
        <v>35.520000000000003</v>
      </c>
    </row>
    <row r="129" spans="1:16" ht="25.5" x14ac:dyDescent="0.25">
      <c r="A129" s="71" t="s">
        <v>308</v>
      </c>
      <c r="B129" s="122" t="s">
        <v>296</v>
      </c>
      <c r="C129" s="73" t="s">
        <v>59</v>
      </c>
      <c r="D129" s="107">
        <v>9.1199999999999992</v>
      </c>
      <c r="E129" s="120">
        <v>42</v>
      </c>
      <c r="F129" s="75"/>
      <c r="G129" s="12"/>
      <c r="H129" s="82"/>
      <c r="I129" s="12"/>
      <c r="J129" s="10">
        <f t="shared" si="4177"/>
        <v>0</v>
      </c>
      <c r="K129" s="32">
        <f t="shared" si="4178"/>
        <v>42</v>
      </c>
      <c r="L129" s="9">
        <f t="shared" si="4179"/>
        <v>383.04</v>
      </c>
      <c r="M129" s="9">
        <f t="shared" si="4180"/>
        <v>0</v>
      </c>
      <c r="N129" s="165">
        <f t="shared" si="4181"/>
        <v>0</v>
      </c>
      <c r="O129" s="9">
        <f t="shared" si="4182"/>
        <v>0</v>
      </c>
      <c r="P129" s="81">
        <f t="shared" si="4183"/>
        <v>383.04</v>
      </c>
    </row>
    <row r="130" spans="1:16" ht="25.5" x14ac:dyDescent="0.25">
      <c r="A130" s="71" t="s">
        <v>311</v>
      </c>
      <c r="B130" s="122" t="s">
        <v>297</v>
      </c>
      <c r="C130" s="73" t="s">
        <v>59</v>
      </c>
      <c r="D130" s="107">
        <v>12.19</v>
      </c>
      <c r="E130" s="120">
        <v>10</v>
      </c>
      <c r="F130" s="75"/>
      <c r="G130" s="12"/>
      <c r="H130" s="82"/>
      <c r="I130" s="12"/>
      <c r="J130" s="10">
        <f t="shared" si="4177"/>
        <v>0</v>
      </c>
      <c r="K130" s="32">
        <f t="shared" si="4178"/>
        <v>10</v>
      </c>
      <c r="L130" s="9">
        <f t="shared" si="4179"/>
        <v>121.9</v>
      </c>
      <c r="M130" s="9">
        <f t="shared" si="4180"/>
        <v>0</v>
      </c>
      <c r="N130" s="165">
        <f t="shared" si="4181"/>
        <v>0</v>
      </c>
      <c r="O130" s="9">
        <f t="shared" si="4182"/>
        <v>0</v>
      </c>
      <c r="P130" s="81">
        <f t="shared" si="4183"/>
        <v>121.9</v>
      </c>
    </row>
    <row r="131" spans="1:16" ht="38.25" x14ac:dyDescent="0.25">
      <c r="A131" s="71" t="s">
        <v>312</v>
      </c>
      <c r="B131" s="122" t="s">
        <v>298</v>
      </c>
      <c r="C131" s="73" t="s">
        <v>59</v>
      </c>
      <c r="D131" s="107">
        <v>10.050000000000001</v>
      </c>
      <c r="E131" s="120">
        <v>1</v>
      </c>
      <c r="F131" s="75"/>
      <c r="G131" s="12"/>
      <c r="H131" s="82"/>
      <c r="I131" s="12"/>
      <c r="J131" s="10">
        <f t="shared" si="4177"/>
        <v>0</v>
      </c>
      <c r="K131" s="32">
        <f t="shared" si="4178"/>
        <v>1</v>
      </c>
      <c r="L131" s="9">
        <f t="shared" si="4179"/>
        <v>10.050000000000001</v>
      </c>
      <c r="M131" s="9">
        <f t="shared" si="4180"/>
        <v>0</v>
      </c>
      <c r="N131" s="165">
        <f t="shared" si="4181"/>
        <v>0</v>
      </c>
      <c r="O131" s="9">
        <f t="shared" si="4182"/>
        <v>0</v>
      </c>
      <c r="P131" s="81">
        <f t="shared" si="4183"/>
        <v>10.050000000000001</v>
      </c>
    </row>
    <row r="132" spans="1:16" ht="38.25" x14ac:dyDescent="0.25">
      <c r="A132" s="71" t="s">
        <v>313</v>
      </c>
      <c r="B132" s="122" t="s">
        <v>299</v>
      </c>
      <c r="C132" s="73" t="s">
        <v>59</v>
      </c>
      <c r="D132" s="107">
        <v>13.45</v>
      </c>
      <c r="E132" s="120">
        <v>2</v>
      </c>
      <c r="F132" s="75"/>
      <c r="G132" s="12"/>
      <c r="H132" s="82"/>
      <c r="I132" s="12"/>
      <c r="J132" s="10">
        <f t="shared" si="4177"/>
        <v>0</v>
      </c>
      <c r="K132" s="32">
        <f t="shared" si="4178"/>
        <v>2</v>
      </c>
      <c r="L132" s="9">
        <f t="shared" si="4179"/>
        <v>26.9</v>
      </c>
      <c r="M132" s="9">
        <f t="shared" si="4180"/>
        <v>0</v>
      </c>
      <c r="N132" s="165">
        <f t="shared" si="4181"/>
        <v>0</v>
      </c>
      <c r="O132" s="9">
        <f t="shared" si="4182"/>
        <v>0</v>
      </c>
      <c r="P132" s="81">
        <f t="shared" si="4183"/>
        <v>26.9</v>
      </c>
    </row>
    <row r="133" spans="1:16" ht="38.25" x14ac:dyDescent="0.25">
      <c r="A133" s="71" t="s">
        <v>314</v>
      </c>
      <c r="B133" s="122" t="s">
        <v>86</v>
      </c>
      <c r="C133" s="73" t="s">
        <v>59</v>
      </c>
      <c r="D133" s="107">
        <v>14.22</v>
      </c>
      <c r="E133" s="120">
        <v>4</v>
      </c>
      <c r="F133" s="75"/>
      <c r="G133" s="12"/>
      <c r="H133" s="82"/>
      <c r="I133" s="12"/>
      <c r="J133" s="10">
        <f t="shared" si="4177"/>
        <v>0</v>
      </c>
      <c r="K133" s="32">
        <f t="shared" si="4178"/>
        <v>4</v>
      </c>
      <c r="L133" s="9">
        <f t="shared" si="4179"/>
        <v>56.88</v>
      </c>
      <c r="M133" s="9">
        <f t="shared" si="4180"/>
        <v>0</v>
      </c>
      <c r="N133" s="165">
        <f t="shared" si="4181"/>
        <v>0</v>
      </c>
      <c r="O133" s="9">
        <f t="shared" si="4182"/>
        <v>0</v>
      </c>
      <c r="P133" s="81">
        <f t="shared" si="4183"/>
        <v>56.88</v>
      </c>
    </row>
    <row r="134" spans="1:16" ht="38.25" x14ac:dyDescent="0.25">
      <c r="A134" s="71" t="s">
        <v>315</v>
      </c>
      <c r="B134" s="122" t="s">
        <v>300</v>
      </c>
      <c r="C134" s="73" t="s">
        <v>59</v>
      </c>
      <c r="D134" s="107">
        <v>11.55</v>
      </c>
      <c r="E134" s="120">
        <v>6</v>
      </c>
      <c r="F134" s="75"/>
      <c r="G134" s="12"/>
      <c r="H134" s="82"/>
      <c r="I134" s="12"/>
      <c r="J134" s="10">
        <f t="shared" si="4177"/>
        <v>0</v>
      </c>
      <c r="K134" s="32">
        <f t="shared" si="4178"/>
        <v>6</v>
      </c>
      <c r="L134" s="9">
        <f t="shared" si="4179"/>
        <v>69.3</v>
      </c>
      <c r="M134" s="9">
        <f t="shared" si="4180"/>
        <v>0</v>
      </c>
      <c r="N134" s="165">
        <f t="shared" si="4181"/>
        <v>0</v>
      </c>
      <c r="O134" s="9">
        <f t="shared" si="4182"/>
        <v>0</v>
      </c>
      <c r="P134" s="81">
        <f t="shared" si="4183"/>
        <v>69.3</v>
      </c>
    </row>
    <row r="135" spans="1:16" x14ac:dyDescent="0.25">
      <c r="A135" s="71" t="s">
        <v>316</v>
      </c>
      <c r="B135" s="122" t="s">
        <v>301</v>
      </c>
      <c r="C135" s="73" t="s">
        <v>59</v>
      </c>
      <c r="D135" s="107">
        <v>12.97</v>
      </c>
      <c r="E135" s="120">
        <v>14</v>
      </c>
      <c r="F135" s="75"/>
      <c r="G135" s="12"/>
      <c r="H135" s="82"/>
      <c r="I135" s="12"/>
      <c r="J135" s="10">
        <f t="shared" si="4177"/>
        <v>0</v>
      </c>
      <c r="K135" s="32">
        <f t="shared" si="4178"/>
        <v>14</v>
      </c>
      <c r="L135" s="9">
        <f t="shared" si="4179"/>
        <v>181.58</v>
      </c>
      <c r="M135" s="9">
        <f t="shared" si="4180"/>
        <v>0</v>
      </c>
      <c r="N135" s="165">
        <f t="shared" si="4181"/>
        <v>0</v>
      </c>
      <c r="O135" s="9">
        <f t="shared" si="4182"/>
        <v>0</v>
      </c>
      <c r="P135" s="81">
        <f t="shared" si="4183"/>
        <v>181.58</v>
      </c>
    </row>
    <row r="136" spans="1:16" ht="25.5" x14ac:dyDescent="0.25">
      <c r="A136" s="71" t="s">
        <v>317</v>
      </c>
      <c r="B136" s="122" t="s">
        <v>302</v>
      </c>
      <c r="C136" s="73" t="s">
        <v>167</v>
      </c>
      <c r="D136" s="107">
        <v>20.13</v>
      </c>
      <c r="E136" s="120">
        <v>0.83</v>
      </c>
      <c r="F136" s="75"/>
      <c r="G136" s="12"/>
      <c r="H136" s="82"/>
      <c r="I136" s="12"/>
      <c r="J136" s="10">
        <f t="shared" si="4177"/>
        <v>0</v>
      </c>
      <c r="K136" s="32">
        <f t="shared" si="4178"/>
        <v>0.83</v>
      </c>
      <c r="L136" s="9">
        <f t="shared" si="4179"/>
        <v>16.71</v>
      </c>
      <c r="M136" s="9">
        <f t="shared" si="4180"/>
        <v>0</v>
      </c>
      <c r="N136" s="165">
        <f t="shared" si="4181"/>
        <v>0</v>
      </c>
      <c r="O136" s="9">
        <f t="shared" si="4182"/>
        <v>0</v>
      </c>
      <c r="P136" s="81">
        <f t="shared" si="4183"/>
        <v>16.71</v>
      </c>
    </row>
    <row r="137" spans="1:16" ht="25.5" x14ac:dyDescent="0.25">
      <c r="A137" s="71" t="s">
        <v>318</v>
      </c>
      <c r="B137" s="122" t="s">
        <v>303</v>
      </c>
      <c r="C137" s="73" t="s">
        <v>167</v>
      </c>
      <c r="D137" s="107">
        <v>23.24</v>
      </c>
      <c r="E137" s="120">
        <v>89.75</v>
      </c>
      <c r="F137" s="75"/>
      <c r="G137" s="12"/>
      <c r="H137" s="82"/>
      <c r="I137" s="12"/>
      <c r="J137" s="10">
        <f t="shared" si="4177"/>
        <v>0</v>
      </c>
      <c r="K137" s="32">
        <f t="shared" si="4178"/>
        <v>89.75</v>
      </c>
      <c r="L137" s="9">
        <f t="shared" si="4179"/>
        <v>2085.79</v>
      </c>
      <c r="M137" s="9">
        <f t="shared" si="4180"/>
        <v>0</v>
      </c>
      <c r="N137" s="165">
        <f t="shared" si="4181"/>
        <v>0</v>
      </c>
      <c r="O137" s="9">
        <f t="shared" si="4182"/>
        <v>0</v>
      </c>
      <c r="P137" s="81">
        <f t="shared" si="4183"/>
        <v>2085.79</v>
      </c>
    </row>
    <row r="138" spans="1:16" ht="25.5" x14ac:dyDescent="0.25">
      <c r="A138" s="71" t="s">
        <v>309</v>
      </c>
      <c r="B138" s="122" t="s">
        <v>304</v>
      </c>
      <c r="C138" s="73" t="s">
        <v>167</v>
      </c>
      <c r="D138" s="107">
        <v>30.99</v>
      </c>
      <c r="E138" s="120">
        <v>13.49</v>
      </c>
      <c r="F138" s="75"/>
      <c r="G138" s="12"/>
      <c r="H138" s="82"/>
      <c r="I138" s="12"/>
      <c r="J138" s="10">
        <f t="shared" si="4177"/>
        <v>0</v>
      </c>
      <c r="K138" s="32">
        <f t="shared" si="4178"/>
        <v>13.49</v>
      </c>
      <c r="L138" s="9">
        <f t="shared" si="4179"/>
        <v>418.06</v>
      </c>
      <c r="M138" s="9">
        <f t="shared" si="4180"/>
        <v>0</v>
      </c>
      <c r="N138" s="165">
        <f t="shared" si="4181"/>
        <v>0</v>
      </c>
      <c r="O138" s="9">
        <f t="shared" si="4182"/>
        <v>0</v>
      </c>
      <c r="P138" s="81">
        <f t="shared" si="4183"/>
        <v>418.06</v>
      </c>
    </row>
    <row r="139" spans="1:16" ht="25.5" x14ac:dyDescent="0.25">
      <c r="A139" s="71" t="s">
        <v>319</v>
      </c>
      <c r="B139" s="122" t="s">
        <v>305</v>
      </c>
      <c r="C139" s="73" t="s">
        <v>59</v>
      </c>
      <c r="D139" s="107">
        <v>12.46</v>
      </c>
      <c r="E139" s="120">
        <v>16</v>
      </c>
      <c r="F139" s="75"/>
      <c r="G139" s="12"/>
      <c r="H139" s="82"/>
      <c r="I139" s="12"/>
      <c r="J139" s="10">
        <f t="shared" si="4177"/>
        <v>0</v>
      </c>
      <c r="K139" s="32">
        <f t="shared" si="4178"/>
        <v>16</v>
      </c>
      <c r="L139" s="9">
        <f t="shared" si="4179"/>
        <v>199.36</v>
      </c>
      <c r="M139" s="9">
        <f t="shared" si="4180"/>
        <v>0</v>
      </c>
      <c r="N139" s="165">
        <f t="shared" si="4181"/>
        <v>0</v>
      </c>
      <c r="O139" s="9">
        <f t="shared" si="4182"/>
        <v>0</v>
      </c>
      <c r="P139" s="81">
        <f t="shared" si="4183"/>
        <v>199.36</v>
      </c>
    </row>
    <row r="140" spans="1:16" ht="38.25" x14ac:dyDescent="0.25">
      <c r="A140" s="71" t="s">
        <v>320</v>
      </c>
      <c r="B140" s="122" t="s">
        <v>306</v>
      </c>
      <c r="C140" s="73" t="s">
        <v>59</v>
      </c>
      <c r="D140" s="107">
        <v>17.739999999999998</v>
      </c>
      <c r="E140" s="120">
        <v>6</v>
      </c>
      <c r="F140" s="75"/>
      <c r="G140" s="12"/>
      <c r="H140" s="82"/>
      <c r="I140" s="12"/>
      <c r="J140" s="10">
        <f t="shared" si="4177"/>
        <v>0</v>
      </c>
      <c r="K140" s="32">
        <f t="shared" si="4178"/>
        <v>6</v>
      </c>
      <c r="L140" s="9">
        <f t="shared" si="4179"/>
        <v>106.44</v>
      </c>
      <c r="M140" s="9">
        <f t="shared" si="4180"/>
        <v>0</v>
      </c>
      <c r="N140" s="165">
        <f t="shared" si="4181"/>
        <v>0</v>
      </c>
      <c r="O140" s="9">
        <f t="shared" si="4182"/>
        <v>0</v>
      </c>
      <c r="P140" s="81">
        <f t="shared" si="4183"/>
        <v>106.44</v>
      </c>
    </row>
    <row r="141" spans="1:16" x14ac:dyDescent="0.25">
      <c r="A141" s="71"/>
      <c r="B141" s="122"/>
      <c r="C141" s="73"/>
      <c r="D141" s="107"/>
      <c r="E141" s="120"/>
      <c r="F141" s="75"/>
      <c r="G141" s="12"/>
      <c r="H141" s="82"/>
      <c r="I141" s="12"/>
      <c r="J141" s="10"/>
      <c r="K141" s="32"/>
      <c r="L141" s="9"/>
      <c r="M141" s="9"/>
      <c r="N141" s="165"/>
      <c r="O141" s="9"/>
      <c r="P141" s="81"/>
    </row>
    <row r="142" spans="1:16" x14ac:dyDescent="0.25">
      <c r="A142" s="86" t="s">
        <v>321</v>
      </c>
      <c r="B142" s="87" t="s">
        <v>119</v>
      </c>
      <c r="C142" s="88"/>
      <c r="D142" s="89"/>
      <c r="E142" s="89"/>
      <c r="F142" s="90"/>
      <c r="G142" s="36"/>
      <c r="H142" s="37"/>
      <c r="I142" s="33"/>
      <c r="J142" s="34"/>
      <c r="K142" s="34"/>
      <c r="L142" s="35">
        <f>SUM(L143:L150)</f>
        <v>2555.2199999999993</v>
      </c>
      <c r="M142" s="35">
        <f t="shared" ref="M142:P142" si="4184">SUM(M143:M150)</f>
        <v>0</v>
      </c>
      <c r="N142" s="168">
        <f t="shared" si="4184"/>
        <v>0</v>
      </c>
      <c r="O142" s="35">
        <f t="shared" si="4184"/>
        <v>0</v>
      </c>
      <c r="P142" s="35">
        <f t="shared" si="4184"/>
        <v>2555.2199999999993</v>
      </c>
    </row>
    <row r="143" spans="1:16" ht="38.25" x14ac:dyDescent="0.25">
      <c r="A143" s="71" t="s">
        <v>322</v>
      </c>
      <c r="B143" s="122" t="s">
        <v>330</v>
      </c>
      <c r="C143" s="73" t="s">
        <v>59</v>
      </c>
      <c r="D143" s="107">
        <v>69.66</v>
      </c>
      <c r="E143" s="120">
        <v>4</v>
      </c>
      <c r="F143" s="75"/>
      <c r="G143" s="12"/>
      <c r="H143" s="82"/>
      <c r="I143" s="12"/>
      <c r="J143" s="10">
        <f t="shared" ref="J143:J150" si="4185">SUM(G143,I143)</f>
        <v>0</v>
      </c>
      <c r="K143" s="32">
        <f t="shared" ref="K143:K150" si="4186">E143-J143</f>
        <v>4</v>
      </c>
      <c r="L143" s="9">
        <f t="shared" ref="L143:L150" si="4187">ROUND(E143*D143,2)</f>
        <v>278.64</v>
      </c>
      <c r="M143" s="9">
        <f t="shared" ref="M143:M150" si="4188">ROUND(G143*D143,2)</f>
        <v>0</v>
      </c>
      <c r="N143" s="165">
        <f t="shared" ref="N143:N150" si="4189">ROUND(I143*D143,2)</f>
        <v>0</v>
      </c>
      <c r="O143" s="9">
        <f t="shared" ref="O143:O150" si="4190">ROUND(J143*D143,2)</f>
        <v>0</v>
      </c>
      <c r="P143" s="81">
        <f t="shared" ref="P143:P150" si="4191">L143-O143</f>
        <v>278.64</v>
      </c>
    </row>
    <row r="144" spans="1:16" ht="38.25" x14ac:dyDescent="0.25">
      <c r="A144" s="71" t="s">
        <v>323</v>
      </c>
      <c r="B144" s="122" t="s">
        <v>331</v>
      </c>
      <c r="C144" s="73" t="s">
        <v>59</v>
      </c>
      <c r="D144" s="107">
        <v>79.39</v>
      </c>
      <c r="E144" s="120">
        <v>15</v>
      </c>
      <c r="F144" s="75"/>
      <c r="G144" s="12"/>
      <c r="H144" s="82"/>
      <c r="I144" s="12"/>
      <c r="J144" s="10">
        <f t="shared" si="4185"/>
        <v>0</v>
      </c>
      <c r="K144" s="32">
        <f t="shared" si="4186"/>
        <v>15</v>
      </c>
      <c r="L144" s="9">
        <f t="shared" si="4187"/>
        <v>1190.8499999999999</v>
      </c>
      <c r="M144" s="9">
        <f t="shared" si="4188"/>
        <v>0</v>
      </c>
      <c r="N144" s="165">
        <f t="shared" si="4189"/>
        <v>0</v>
      </c>
      <c r="O144" s="9">
        <f t="shared" si="4190"/>
        <v>0</v>
      </c>
      <c r="P144" s="81">
        <f t="shared" si="4191"/>
        <v>1190.8499999999999</v>
      </c>
    </row>
    <row r="145" spans="1:16" ht="25.5" x14ac:dyDescent="0.25">
      <c r="A145" s="71" t="s">
        <v>324</v>
      </c>
      <c r="B145" s="122" t="s">
        <v>332</v>
      </c>
      <c r="C145" s="73" t="s">
        <v>59</v>
      </c>
      <c r="D145" s="107">
        <v>33.57</v>
      </c>
      <c r="E145" s="120">
        <v>3</v>
      </c>
      <c r="F145" s="75"/>
      <c r="G145" s="12"/>
      <c r="H145" s="82"/>
      <c r="I145" s="12"/>
      <c r="J145" s="10">
        <f t="shared" si="4185"/>
        <v>0</v>
      </c>
      <c r="K145" s="32">
        <f t="shared" si="4186"/>
        <v>3</v>
      </c>
      <c r="L145" s="9">
        <f t="shared" si="4187"/>
        <v>100.71</v>
      </c>
      <c r="M145" s="9">
        <f t="shared" si="4188"/>
        <v>0</v>
      </c>
      <c r="N145" s="165">
        <f t="shared" si="4189"/>
        <v>0</v>
      </c>
      <c r="O145" s="9">
        <f t="shared" si="4190"/>
        <v>0</v>
      </c>
      <c r="P145" s="81">
        <f t="shared" si="4191"/>
        <v>100.71</v>
      </c>
    </row>
    <row r="146" spans="1:16" ht="38.25" x14ac:dyDescent="0.25">
      <c r="A146" s="71" t="s">
        <v>325</v>
      </c>
      <c r="B146" s="122" t="s">
        <v>333</v>
      </c>
      <c r="C146" s="73" t="s">
        <v>59</v>
      </c>
      <c r="D146" s="107">
        <v>51.66</v>
      </c>
      <c r="E146" s="120">
        <v>2</v>
      </c>
      <c r="F146" s="75"/>
      <c r="G146" s="12"/>
      <c r="H146" s="82"/>
      <c r="I146" s="12"/>
      <c r="J146" s="10">
        <f t="shared" si="4185"/>
        <v>0</v>
      </c>
      <c r="K146" s="32">
        <f t="shared" si="4186"/>
        <v>2</v>
      </c>
      <c r="L146" s="9">
        <f t="shared" si="4187"/>
        <v>103.32</v>
      </c>
      <c r="M146" s="9">
        <f t="shared" si="4188"/>
        <v>0</v>
      </c>
      <c r="N146" s="165">
        <f t="shared" si="4189"/>
        <v>0</v>
      </c>
      <c r="O146" s="9">
        <f t="shared" si="4190"/>
        <v>0</v>
      </c>
      <c r="P146" s="81">
        <f t="shared" si="4191"/>
        <v>103.32</v>
      </c>
    </row>
    <row r="147" spans="1:16" ht="38.25" x14ac:dyDescent="0.25">
      <c r="A147" s="71" t="s">
        <v>326</v>
      </c>
      <c r="B147" s="122" t="s">
        <v>334</v>
      </c>
      <c r="C147" s="73" t="s">
        <v>59</v>
      </c>
      <c r="D147" s="107">
        <v>75.52</v>
      </c>
      <c r="E147" s="120">
        <v>4</v>
      </c>
      <c r="F147" s="75"/>
      <c r="G147" s="12"/>
      <c r="H147" s="82"/>
      <c r="I147" s="12"/>
      <c r="J147" s="10">
        <f t="shared" si="4185"/>
        <v>0</v>
      </c>
      <c r="K147" s="32">
        <f t="shared" si="4186"/>
        <v>4</v>
      </c>
      <c r="L147" s="9">
        <f t="shared" si="4187"/>
        <v>302.08</v>
      </c>
      <c r="M147" s="9">
        <f t="shared" si="4188"/>
        <v>0</v>
      </c>
      <c r="N147" s="165">
        <f t="shared" si="4189"/>
        <v>0</v>
      </c>
      <c r="O147" s="9">
        <f t="shared" si="4190"/>
        <v>0</v>
      </c>
      <c r="P147" s="81">
        <f t="shared" si="4191"/>
        <v>302.08</v>
      </c>
    </row>
    <row r="148" spans="1:16" ht="25.5" x14ac:dyDescent="0.25">
      <c r="A148" s="71" t="s">
        <v>327</v>
      </c>
      <c r="B148" s="122" t="s">
        <v>112</v>
      </c>
      <c r="C148" s="73" t="s">
        <v>59</v>
      </c>
      <c r="D148" s="107">
        <v>3.63</v>
      </c>
      <c r="E148" s="120">
        <v>14</v>
      </c>
      <c r="F148" s="75"/>
      <c r="G148" s="12"/>
      <c r="H148" s="82"/>
      <c r="I148" s="12"/>
      <c r="J148" s="10">
        <f t="shared" si="4185"/>
        <v>0</v>
      </c>
      <c r="K148" s="32">
        <f t="shared" si="4186"/>
        <v>14</v>
      </c>
      <c r="L148" s="9">
        <f t="shared" si="4187"/>
        <v>50.82</v>
      </c>
      <c r="M148" s="9">
        <f t="shared" si="4188"/>
        <v>0</v>
      </c>
      <c r="N148" s="165">
        <f t="shared" si="4189"/>
        <v>0</v>
      </c>
      <c r="O148" s="9">
        <f t="shared" si="4190"/>
        <v>0</v>
      </c>
      <c r="P148" s="81">
        <f t="shared" si="4191"/>
        <v>50.82</v>
      </c>
    </row>
    <row r="149" spans="1:16" ht="25.5" x14ac:dyDescent="0.25">
      <c r="A149" s="71" t="s">
        <v>328</v>
      </c>
      <c r="B149" s="122" t="s">
        <v>335</v>
      </c>
      <c r="C149" s="73" t="s">
        <v>59</v>
      </c>
      <c r="D149" s="107">
        <v>9.5299999999999994</v>
      </c>
      <c r="E149" s="120">
        <v>4</v>
      </c>
      <c r="F149" s="75"/>
      <c r="G149" s="12"/>
      <c r="H149" s="82"/>
      <c r="I149" s="12"/>
      <c r="J149" s="10">
        <f t="shared" si="4185"/>
        <v>0</v>
      </c>
      <c r="K149" s="32">
        <f t="shared" si="4186"/>
        <v>4</v>
      </c>
      <c r="L149" s="9">
        <f t="shared" si="4187"/>
        <v>38.119999999999997</v>
      </c>
      <c r="M149" s="9">
        <f t="shared" si="4188"/>
        <v>0</v>
      </c>
      <c r="N149" s="165">
        <f t="shared" si="4189"/>
        <v>0</v>
      </c>
      <c r="O149" s="9">
        <f t="shared" si="4190"/>
        <v>0</v>
      </c>
      <c r="P149" s="81">
        <f t="shared" si="4191"/>
        <v>38.119999999999997</v>
      </c>
    </row>
    <row r="150" spans="1:16" ht="25.5" x14ac:dyDescent="0.25">
      <c r="A150" s="71" t="s">
        <v>329</v>
      </c>
      <c r="B150" s="122" t="s">
        <v>336</v>
      </c>
      <c r="C150" s="73" t="s">
        <v>59</v>
      </c>
      <c r="D150" s="107">
        <v>40.89</v>
      </c>
      <c r="E150" s="120">
        <v>12</v>
      </c>
      <c r="F150" s="75"/>
      <c r="G150" s="12"/>
      <c r="H150" s="82"/>
      <c r="I150" s="12"/>
      <c r="J150" s="10">
        <f t="shared" si="4185"/>
        <v>0</v>
      </c>
      <c r="K150" s="32">
        <f t="shared" si="4186"/>
        <v>12</v>
      </c>
      <c r="L150" s="9">
        <f t="shared" si="4187"/>
        <v>490.68</v>
      </c>
      <c r="M150" s="9">
        <f t="shared" si="4188"/>
        <v>0</v>
      </c>
      <c r="N150" s="165">
        <f t="shared" si="4189"/>
        <v>0</v>
      </c>
      <c r="O150" s="9">
        <f t="shared" si="4190"/>
        <v>0</v>
      </c>
      <c r="P150" s="81">
        <f t="shared" si="4191"/>
        <v>490.68</v>
      </c>
    </row>
    <row r="151" spans="1:16" x14ac:dyDescent="0.25">
      <c r="A151" s="71"/>
      <c r="B151" s="83"/>
      <c r="C151" s="73"/>
      <c r="D151" s="74"/>
      <c r="E151" s="74"/>
      <c r="F151" s="75"/>
      <c r="G151" s="75"/>
      <c r="H151" s="82"/>
      <c r="I151" s="12"/>
      <c r="J151" s="10"/>
      <c r="K151" s="32"/>
      <c r="L151" s="108">
        <f>SUM(L142,L126,L116)</f>
        <v>16143.630000000001</v>
      </c>
      <c r="M151" s="108">
        <f t="shared" ref="M151:O151" si="4192">SUM(M142,M126,M116)</f>
        <v>0</v>
      </c>
      <c r="N151" s="166">
        <f t="shared" si="4192"/>
        <v>351.11</v>
      </c>
      <c r="O151" s="108">
        <f t="shared" si="4192"/>
        <v>351.11</v>
      </c>
      <c r="P151" s="64"/>
    </row>
    <row r="152" spans="1:16" x14ac:dyDescent="0.25">
      <c r="A152" s="106" t="s">
        <v>337</v>
      </c>
      <c r="B152" s="105" t="s">
        <v>338</v>
      </c>
      <c r="C152" s="66"/>
      <c r="D152" s="67"/>
      <c r="E152" s="65"/>
      <c r="F152" s="68"/>
      <c r="G152" s="29"/>
      <c r="H152" s="69"/>
      <c r="I152" s="31"/>
      <c r="J152" s="32"/>
      <c r="K152" s="44"/>
      <c r="L152" s="27"/>
      <c r="M152" s="27"/>
      <c r="N152" s="170"/>
      <c r="O152" s="68"/>
      <c r="P152" s="102">
        <f>SUM(P153,P173,P191,P200,P180)</f>
        <v>36453.519999999997</v>
      </c>
    </row>
    <row r="153" spans="1:16" x14ac:dyDescent="0.25">
      <c r="A153" s="86" t="s">
        <v>339</v>
      </c>
      <c r="B153" s="87" t="s">
        <v>293</v>
      </c>
      <c r="C153" s="88"/>
      <c r="D153" s="89"/>
      <c r="E153" s="89"/>
      <c r="F153" s="90"/>
      <c r="G153" s="36"/>
      <c r="H153" s="37"/>
      <c r="I153" s="33"/>
      <c r="J153" s="34"/>
      <c r="K153" s="34"/>
      <c r="L153" s="35">
        <f>SUM(L154:L171)</f>
        <v>4873.8799999999992</v>
      </c>
      <c r="M153" s="35">
        <f>SUM(M154:M171)</f>
        <v>0</v>
      </c>
      <c r="N153" s="168">
        <f>SUM(N154:N171)</f>
        <v>4873.8799999999992</v>
      </c>
      <c r="O153" s="35">
        <f>SUM(O154:O171)</f>
        <v>4873.8799999999992</v>
      </c>
      <c r="P153" s="35">
        <f>SUM(P154:P171)</f>
        <v>0</v>
      </c>
    </row>
    <row r="154" spans="1:16" ht="38.25" x14ac:dyDescent="0.25">
      <c r="A154" s="71" t="s">
        <v>340</v>
      </c>
      <c r="B154" s="122" t="s">
        <v>152</v>
      </c>
      <c r="C154" s="73" t="s">
        <v>59</v>
      </c>
      <c r="D154" s="107">
        <v>23.03</v>
      </c>
      <c r="E154" s="120">
        <v>7</v>
      </c>
      <c r="F154" s="75"/>
      <c r="G154" s="113">
        <v>0</v>
      </c>
      <c r="H154" s="113">
        <v>25.61</v>
      </c>
      <c r="I154" s="113">
        <v>7</v>
      </c>
      <c r="J154" s="10">
        <f>I154+G154</f>
        <v>7</v>
      </c>
      <c r="K154" s="32">
        <f t="shared" ref="K154:K198" si="4193">E154-J154</f>
        <v>0</v>
      </c>
      <c r="L154" s="9">
        <f t="shared" ref="L154:L198" si="4194">ROUND(E154*D154,2)</f>
        <v>161.21</v>
      </c>
      <c r="M154" s="9">
        <f t="shared" ref="M154:M171" si="4195">ROUND(G154*D154,2)</f>
        <v>0</v>
      </c>
      <c r="N154" s="165">
        <f t="shared" ref="N154:N198" si="4196">ROUND(I154*D154,2)</f>
        <v>161.21</v>
      </c>
      <c r="O154" s="9">
        <f t="shared" ref="O154:O198" si="4197">ROUND(J154*D154,2)</f>
        <v>161.21</v>
      </c>
      <c r="P154" s="139">
        <f t="shared" ref="P154:P198" si="4198">L154-O154</f>
        <v>0</v>
      </c>
    </row>
    <row r="155" spans="1:16" ht="38.25" x14ac:dyDescent="0.25">
      <c r="A155" s="71" t="s">
        <v>341</v>
      </c>
      <c r="B155" s="122" t="s">
        <v>81</v>
      </c>
      <c r="C155" s="73" t="s">
        <v>59</v>
      </c>
      <c r="D155" s="107">
        <v>13.33</v>
      </c>
      <c r="E155" s="120">
        <v>7</v>
      </c>
      <c r="F155" s="75"/>
      <c r="G155" s="12">
        <v>0</v>
      </c>
      <c r="H155" s="113">
        <v>50.68</v>
      </c>
      <c r="I155" s="12">
        <v>7</v>
      </c>
      <c r="J155" s="10">
        <f>I155+G155</f>
        <v>7</v>
      </c>
      <c r="K155" s="32">
        <f t="shared" si="4193"/>
        <v>0</v>
      </c>
      <c r="L155" s="9">
        <f t="shared" si="4194"/>
        <v>93.31</v>
      </c>
      <c r="M155" s="9">
        <f t="shared" si="4195"/>
        <v>0</v>
      </c>
      <c r="N155" s="165">
        <f t="shared" si="4196"/>
        <v>93.31</v>
      </c>
      <c r="O155" s="9">
        <f t="shared" si="4197"/>
        <v>93.31</v>
      </c>
      <c r="P155" s="139">
        <f t="shared" si="4198"/>
        <v>0</v>
      </c>
    </row>
    <row r="156" spans="1:16" ht="38.25" x14ac:dyDescent="0.25">
      <c r="A156" s="71" t="s">
        <v>342</v>
      </c>
      <c r="B156" s="122" t="s">
        <v>153</v>
      </c>
      <c r="C156" s="73" t="s">
        <v>59</v>
      </c>
      <c r="D156" s="107">
        <v>9.18</v>
      </c>
      <c r="E156" s="120">
        <v>6</v>
      </c>
      <c r="F156" s="75"/>
      <c r="G156" s="12">
        <v>0</v>
      </c>
      <c r="H156" s="113">
        <v>32.590000000000003</v>
      </c>
      <c r="I156" s="12">
        <v>6</v>
      </c>
      <c r="J156" s="10">
        <f>I156+G156</f>
        <v>6</v>
      </c>
      <c r="K156" s="32">
        <f t="shared" si="4193"/>
        <v>0</v>
      </c>
      <c r="L156" s="9">
        <f t="shared" si="4194"/>
        <v>55.08</v>
      </c>
      <c r="M156" s="9">
        <f t="shared" si="4195"/>
        <v>0</v>
      </c>
      <c r="N156" s="165">
        <f t="shared" si="4196"/>
        <v>55.08</v>
      </c>
      <c r="O156" s="9">
        <f t="shared" si="4197"/>
        <v>55.08</v>
      </c>
      <c r="P156" s="139">
        <f t="shared" si="4198"/>
        <v>0</v>
      </c>
    </row>
    <row r="157" spans="1:16" ht="38.25" x14ac:dyDescent="0.25">
      <c r="A157" s="71" t="s">
        <v>343</v>
      </c>
      <c r="B157" s="122" t="s">
        <v>80</v>
      </c>
      <c r="C157" s="73" t="s">
        <v>59</v>
      </c>
      <c r="D157" s="107">
        <v>10.99</v>
      </c>
      <c r="E157" s="120">
        <v>12</v>
      </c>
      <c r="F157" s="75"/>
      <c r="G157" s="137"/>
      <c r="H157" s="113">
        <v>50.09</v>
      </c>
      <c r="I157" s="12">
        <v>12</v>
      </c>
      <c r="J157" s="10">
        <f>I157+G157</f>
        <v>12</v>
      </c>
      <c r="K157" s="32">
        <f t="shared" si="4193"/>
        <v>0</v>
      </c>
      <c r="L157" s="9">
        <f t="shared" si="4194"/>
        <v>131.88</v>
      </c>
      <c r="M157" s="9">
        <f t="shared" si="4195"/>
        <v>0</v>
      </c>
      <c r="N157" s="165">
        <f t="shared" si="4196"/>
        <v>131.88</v>
      </c>
      <c r="O157" s="9">
        <f t="shared" si="4197"/>
        <v>131.88</v>
      </c>
      <c r="P157" s="139">
        <f t="shared" si="4198"/>
        <v>0</v>
      </c>
    </row>
    <row r="158" spans="1:16" ht="38.25" x14ac:dyDescent="0.25">
      <c r="A158" s="71" t="s">
        <v>344</v>
      </c>
      <c r="B158" s="122" t="s">
        <v>82</v>
      </c>
      <c r="C158" s="73" t="s">
        <v>59</v>
      </c>
      <c r="D158" s="107">
        <v>22.47</v>
      </c>
      <c r="E158" s="120">
        <v>16</v>
      </c>
      <c r="F158" s="75"/>
      <c r="G158" s="137"/>
      <c r="H158" s="113"/>
      <c r="I158" s="12">
        <v>16</v>
      </c>
      <c r="J158" s="10">
        <f t="shared" ref="J158:J198" si="4199">I158+G158</f>
        <v>16</v>
      </c>
      <c r="K158" s="32">
        <f t="shared" si="4193"/>
        <v>0</v>
      </c>
      <c r="L158" s="9">
        <f t="shared" si="4194"/>
        <v>359.52</v>
      </c>
      <c r="M158" s="9">
        <f t="shared" si="4195"/>
        <v>0</v>
      </c>
      <c r="N158" s="165">
        <f t="shared" si="4196"/>
        <v>359.52</v>
      </c>
      <c r="O158" s="9">
        <f t="shared" si="4197"/>
        <v>359.52</v>
      </c>
      <c r="P158" s="139">
        <f t="shared" si="4198"/>
        <v>0</v>
      </c>
    </row>
    <row r="159" spans="1:16" ht="38.25" x14ac:dyDescent="0.25">
      <c r="A159" s="71" t="s">
        <v>345</v>
      </c>
      <c r="B159" s="122" t="s">
        <v>363</v>
      </c>
      <c r="C159" s="73" t="s">
        <v>59</v>
      </c>
      <c r="D159" s="107">
        <v>18.63</v>
      </c>
      <c r="E159" s="120">
        <v>2</v>
      </c>
      <c r="F159" s="75"/>
      <c r="G159" s="137"/>
      <c r="H159" s="113"/>
      <c r="I159" s="12">
        <v>2</v>
      </c>
      <c r="J159" s="10">
        <f t="shared" si="4199"/>
        <v>2</v>
      </c>
      <c r="K159" s="32">
        <f t="shared" si="4193"/>
        <v>0</v>
      </c>
      <c r="L159" s="9">
        <f t="shared" si="4194"/>
        <v>37.26</v>
      </c>
      <c r="M159" s="9">
        <f t="shared" si="4195"/>
        <v>0</v>
      </c>
      <c r="N159" s="165">
        <f t="shared" si="4196"/>
        <v>37.26</v>
      </c>
      <c r="O159" s="9">
        <f t="shared" si="4197"/>
        <v>37.26</v>
      </c>
      <c r="P159" s="139">
        <f t="shared" si="4198"/>
        <v>0</v>
      </c>
    </row>
    <row r="160" spans="1:16" x14ac:dyDescent="0.25">
      <c r="A160" s="71" t="s">
        <v>346</v>
      </c>
      <c r="B160" s="122" t="s">
        <v>154</v>
      </c>
      <c r="C160" s="73" t="s">
        <v>59</v>
      </c>
      <c r="D160" s="107">
        <v>9.18</v>
      </c>
      <c r="E160" s="120">
        <v>12</v>
      </c>
      <c r="F160" s="75"/>
      <c r="G160" s="137"/>
      <c r="H160" s="113"/>
      <c r="I160" s="12">
        <v>12</v>
      </c>
      <c r="J160" s="10">
        <f t="shared" si="4199"/>
        <v>12</v>
      </c>
      <c r="K160" s="32">
        <f t="shared" si="4193"/>
        <v>0</v>
      </c>
      <c r="L160" s="9">
        <f t="shared" si="4194"/>
        <v>110.16</v>
      </c>
      <c r="M160" s="9">
        <f t="shared" si="4195"/>
        <v>0</v>
      </c>
      <c r="N160" s="165">
        <f t="shared" si="4196"/>
        <v>110.16</v>
      </c>
      <c r="O160" s="9">
        <f t="shared" si="4197"/>
        <v>110.16</v>
      </c>
      <c r="P160" s="139">
        <f t="shared" si="4198"/>
        <v>0</v>
      </c>
    </row>
    <row r="161" spans="1:16" x14ac:dyDescent="0.25">
      <c r="A161" s="71" t="s">
        <v>347</v>
      </c>
      <c r="B161" s="122" t="s">
        <v>156</v>
      </c>
      <c r="C161" s="73" t="s">
        <v>59</v>
      </c>
      <c r="D161" s="107">
        <v>41.4</v>
      </c>
      <c r="E161" s="120">
        <v>8</v>
      </c>
      <c r="F161" s="75"/>
      <c r="G161" s="137"/>
      <c r="H161" s="113"/>
      <c r="I161" s="12">
        <v>8</v>
      </c>
      <c r="J161" s="10">
        <f t="shared" si="4199"/>
        <v>8</v>
      </c>
      <c r="K161" s="32">
        <f t="shared" si="4193"/>
        <v>0</v>
      </c>
      <c r="L161" s="9">
        <f t="shared" si="4194"/>
        <v>331.2</v>
      </c>
      <c r="M161" s="9">
        <f t="shared" si="4195"/>
        <v>0</v>
      </c>
      <c r="N161" s="165">
        <f t="shared" si="4196"/>
        <v>331.2</v>
      </c>
      <c r="O161" s="9">
        <f t="shared" si="4197"/>
        <v>331.2</v>
      </c>
      <c r="P161" s="139">
        <f t="shared" si="4198"/>
        <v>0</v>
      </c>
    </row>
    <row r="162" spans="1:16" ht="38.25" x14ac:dyDescent="0.25">
      <c r="A162" s="71" t="s">
        <v>348</v>
      </c>
      <c r="B162" s="122" t="s">
        <v>364</v>
      </c>
      <c r="C162" s="73" t="s">
        <v>59</v>
      </c>
      <c r="D162" s="107">
        <v>53.98</v>
      </c>
      <c r="E162" s="120">
        <v>11</v>
      </c>
      <c r="F162" s="75"/>
      <c r="G162" s="137"/>
      <c r="H162" s="113"/>
      <c r="I162" s="12">
        <v>11</v>
      </c>
      <c r="J162" s="10">
        <f t="shared" si="4199"/>
        <v>11</v>
      </c>
      <c r="K162" s="32">
        <f t="shared" si="4193"/>
        <v>0</v>
      </c>
      <c r="L162" s="9">
        <f t="shared" si="4194"/>
        <v>593.78</v>
      </c>
      <c r="M162" s="9">
        <f t="shared" si="4195"/>
        <v>0</v>
      </c>
      <c r="N162" s="165">
        <f t="shared" si="4196"/>
        <v>593.78</v>
      </c>
      <c r="O162" s="9">
        <f t="shared" si="4197"/>
        <v>593.78</v>
      </c>
      <c r="P162" s="139">
        <f t="shared" si="4198"/>
        <v>0</v>
      </c>
    </row>
    <row r="163" spans="1:16" ht="38.25" x14ac:dyDescent="0.25">
      <c r="A163" s="71" t="s">
        <v>349</v>
      </c>
      <c r="B163" s="122" t="s">
        <v>365</v>
      </c>
      <c r="C163" s="73" t="s">
        <v>59</v>
      </c>
      <c r="D163" s="107">
        <v>107.47</v>
      </c>
      <c r="E163" s="120">
        <v>1</v>
      </c>
      <c r="F163" s="75"/>
      <c r="G163" s="137"/>
      <c r="H163" s="113"/>
      <c r="I163" s="12">
        <v>1</v>
      </c>
      <c r="J163" s="10">
        <f t="shared" si="4199"/>
        <v>1</v>
      </c>
      <c r="K163" s="32">
        <f t="shared" si="4193"/>
        <v>0</v>
      </c>
      <c r="L163" s="9">
        <f t="shared" si="4194"/>
        <v>107.47</v>
      </c>
      <c r="M163" s="9">
        <f t="shared" si="4195"/>
        <v>0</v>
      </c>
      <c r="N163" s="165">
        <f t="shared" si="4196"/>
        <v>107.47</v>
      </c>
      <c r="O163" s="9">
        <f t="shared" si="4197"/>
        <v>107.47</v>
      </c>
      <c r="P163" s="139">
        <f t="shared" si="4198"/>
        <v>0</v>
      </c>
    </row>
    <row r="164" spans="1:16" ht="38.25" x14ac:dyDescent="0.25">
      <c r="A164" s="71" t="s">
        <v>350</v>
      </c>
      <c r="B164" s="122" t="s">
        <v>155</v>
      </c>
      <c r="C164" s="73" t="s">
        <v>59</v>
      </c>
      <c r="D164" s="107">
        <v>12.9</v>
      </c>
      <c r="E164" s="120">
        <v>4</v>
      </c>
      <c r="F164" s="75"/>
      <c r="G164" s="137"/>
      <c r="H164" s="113"/>
      <c r="I164" s="12">
        <v>4</v>
      </c>
      <c r="J164" s="10">
        <f t="shared" si="4199"/>
        <v>4</v>
      </c>
      <c r="K164" s="32">
        <f t="shared" si="4193"/>
        <v>0</v>
      </c>
      <c r="L164" s="9">
        <f t="shared" si="4194"/>
        <v>51.6</v>
      </c>
      <c r="M164" s="9">
        <f t="shared" si="4195"/>
        <v>0</v>
      </c>
      <c r="N164" s="165">
        <f t="shared" si="4196"/>
        <v>51.6</v>
      </c>
      <c r="O164" s="9">
        <f t="shared" si="4197"/>
        <v>51.6</v>
      </c>
      <c r="P164" s="139">
        <f t="shared" si="4198"/>
        <v>0</v>
      </c>
    </row>
    <row r="165" spans="1:16" ht="25.5" x14ac:dyDescent="0.25">
      <c r="A165" s="71" t="s">
        <v>351</v>
      </c>
      <c r="B165" s="122" t="s">
        <v>366</v>
      </c>
      <c r="C165" s="73" t="s">
        <v>59</v>
      </c>
      <c r="D165" s="107">
        <v>19.86</v>
      </c>
      <c r="E165" s="120">
        <v>1</v>
      </c>
      <c r="F165" s="75"/>
      <c r="G165" s="137"/>
      <c r="H165" s="113"/>
      <c r="I165" s="12">
        <v>1</v>
      </c>
      <c r="J165" s="10">
        <f t="shared" si="4199"/>
        <v>1</v>
      </c>
      <c r="K165" s="32">
        <f t="shared" si="4193"/>
        <v>0</v>
      </c>
      <c r="L165" s="9">
        <f t="shared" si="4194"/>
        <v>19.86</v>
      </c>
      <c r="M165" s="9">
        <f t="shared" si="4195"/>
        <v>0</v>
      </c>
      <c r="N165" s="165">
        <f t="shared" si="4196"/>
        <v>19.86</v>
      </c>
      <c r="O165" s="9">
        <f t="shared" si="4197"/>
        <v>19.86</v>
      </c>
      <c r="P165" s="139">
        <f t="shared" si="4198"/>
        <v>0</v>
      </c>
    </row>
    <row r="166" spans="1:16" ht="38.25" x14ac:dyDescent="0.25">
      <c r="A166" s="71" t="s">
        <v>352</v>
      </c>
      <c r="B166" s="122" t="s">
        <v>83</v>
      </c>
      <c r="C166" s="73" t="s">
        <v>167</v>
      </c>
      <c r="D166" s="107">
        <v>33.619999999999997</v>
      </c>
      <c r="E166" s="120">
        <v>58.42</v>
      </c>
      <c r="F166" s="75"/>
      <c r="G166" s="137"/>
      <c r="H166" s="113"/>
      <c r="I166" s="12">
        <v>58.42</v>
      </c>
      <c r="J166" s="10">
        <f t="shared" si="4199"/>
        <v>58.42</v>
      </c>
      <c r="K166" s="32">
        <f t="shared" si="4193"/>
        <v>0</v>
      </c>
      <c r="L166" s="9">
        <f t="shared" si="4194"/>
        <v>1964.08</v>
      </c>
      <c r="M166" s="9">
        <f t="shared" si="4195"/>
        <v>0</v>
      </c>
      <c r="N166" s="165">
        <f t="shared" si="4196"/>
        <v>1964.08</v>
      </c>
      <c r="O166" s="9">
        <f t="shared" si="4197"/>
        <v>1964.08</v>
      </c>
      <c r="P166" s="139">
        <f t="shared" si="4198"/>
        <v>0</v>
      </c>
    </row>
    <row r="167" spans="1:16" ht="38.25" x14ac:dyDescent="0.25">
      <c r="A167" s="71" t="s">
        <v>353</v>
      </c>
      <c r="B167" s="122" t="s">
        <v>84</v>
      </c>
      <c r="C167" s="73" t="s">
        <v>167</v>
      </c>
      <c r="D167" s="107">
        <v>19.809999999999999</v>
      </c>
      <c r="E167" s="120">
        <v>14.77</v>
      </c>
      <c r="F167" s="75"/>
      <c r="G167" s="137"/>
      <c r="H167" s="113"/>
      <c r="I167" s="12">
        <v>14.77</v>
      </c>
      <c r="J167" s="10">
        <f t="shared" si="4199"/>
        <v>14.77</v>
      </c>
      <c r="K167" s="32">
        <f t="shared" si="4193"/>
        <v>0</v>
      </c>
      <c r="L167" s="9">
        <f t="shared" si="4194"/>
        <v>292.58999999999997</v>
      </c>
      <c r="M167" s="9">
        <f t="shared" si="4195"/>
        <v>0</v>
      </c>
      <c r="N167" s="165">
        <f t="shared" si="4196"/>
        <v>292.58999999999997</v>
      </c>
      <c r="O167" s="9">
        <f t="shared" si="4197"/>
        <v>292.58999999999997</v>
      </c>
      <c r="P167" s="139">
        <f t="shared" si="4198"/>
        <v>0</v>
      </c>
    </row>
    <row r="168" spans="1:16" ht="38.25" x14ac:dyDescent="0.25">
      <c r="A168" s="71" t="s">
        <v>354</v>
      </c>
      <c r="B168" s="122" t="s">
        <v>85</v>
      </c>
      <c r="C168" s="73" t="s">
        <v>167</v>
      </c>
      <c r="D168" s="107">
        <v>24.13</v>
      </c>
      <c r="E168" s="120">
        <v>8.8699999999999992</v>
      </c>
      <c r="F168" s="75"/>
      <c r="G168" s="137"/>
      <c r="H168" s="113"/>
      <c r="I168" s="12">
        <v>8.8699999999999992</v>
      </c>
      <c r="J168" s="10">
        <f t="shared" si="4199"/>
        <v>8.8699999999999992</v>
      </c>
      <c r="K168" s="32">
        <f t="shared" si="4193"/>
        <v>0</v>
      </c>
      <c r="L168" s="9">
        <f t="shared" si="4194"/>
        <v>214.03</v>
      </c>
      <c r="M168" s="9">
        <f t="shared" si="4195"/>
        <v>0</v>
      </c>
      <c r="N168" s="165">
        <f t="shared" si="4196"/>
        <v>214.03</v>
      </c>
      <c r="O168" s="9">
        <f t="shared" si="4197"/>
        <v>214.03</v>
      </c>
      <c r="P168" s="139">
        <f t="shared" si="4198"/>
        <v>0</v>
      </c>
    </row>
    <row r="169" spans="1:16" ht="38.25" x14ac:dyDescent="0.25">
      <c r="A169" s="71" t="s">
        <v>355</v>
      </c>
      <c r="B169" s="122" t="s">
        <v>367</v>
      </c>
      <c r="C169" s="73" t="s">
        <v>167</v>
      </c>
      <c r="D169" s="107">
        <v>29.78</v>
      </c>
      <c r="E169" s="120">
        <v>8.25</v>
      </c>
      <c r="F169" s="75"/>
      <c r="G169" s="137"/>
      <c r="H169" s="113"/>
      <c r="I169" s="12">
        <v>8.25</v>
      </c>
      <c r="J169" s="10">
        <f t="shared" si="4199"/>
        <v>8.25</v>
      </c>
      <c r="K169" s="32">
        <f t="shared" si="4193"/>
        <v>0</v>
      </c>
      <c r="L169" s="9">
        <f t="shared" si="4194"/>
        <v>245.69</v>
      </c>
      <c r="M169" s="9">
        <f t="shared" si="4195"/>
        <v>0</v>
      </c>
      <c r="N169" s="165">
        <f t="shared" si="4196"/>
        <v>245.69</v>
      </c>
      <c r="O169" s="9">
        <f t="shared" si="4197"/>
        <v>245.69</v>
      </c>
      <c r="P169" s="139">
        <f t="shared" si="4198"/>
        <v>0</v>
      </c>
    </row>
    <row r="170" spans="1:16" ht="38.25" x14ac:dyDescent="0.25">
      <c r="A170" s="71" t="s">
        <v>356</v>
      </c>
      <c r="B170" s="122" t="s">
        <v>368</v>
      </c>
      <c r="C170" s="73" t="s">
        <v>59</v>
      </c>
      <c r="D170" s="107">
        <v>34.4</v>
      </c>
      <c r="E170" s="120">
        <v>1</v>
      </c>
      <c r="F170" s="75"/>
      <c r="G170" s="137"/>
      <c r="H170" s="113"/>
      <c r="I170" s="12">
        <v>1</v>
      </c>
      <c r="J170" s="10">
        <f t="shared" si="4199"/>
        <v>1</v>
      </c>
      <c r="K170" s="32">
        <f t="shared" si="4193"/>
        <v>0</v>
      </c>
      <c r="L170" s="9">
        <f t="shared" si="4194"/>
        <v>34.4</v>
      </c>
      <c r="M170" s="9">
        <f t="shared" si="4195"/>
        <v>0</v>
      </c>
      <c r="N170" s="165">
        <f t="shared" si="4196"/>
        <v>34.4</v>
      </c>
      <c r="O170" s="9">
        <f t="shared" si="4197"/>
        <v>34.4</v>
      </c>
      <c r="P170" s="139">
        <f t="shared" si="4198"/>
        <v>0</v>
      </c>
    </row>
    <row r="171" spans="1:16" ht="38.25" x14ac:dyDescent="0.25">
      <c r="A171" s="71" t="s">
        <v>357</v>
      </c>
      <c r="B171" s="122" t="s">
        <v>369</v>
      </c>
      <c r="C171" s="73" t="s">
        <v>59</v>
      </c>
      <c r="D171" s="107">
        <v>35.380000000000003</v>
      </c>
      <c r="E171" s="120">
        <v>2</v>
      </c>
      <c r="F171" s="75"/>
      <c r="G171" s="137"/>
      <c r="H171" s="113"/>
      <c r="I171" s="12">
        <v>2</v>
      </c>
      <c r="J171" s="10">
        <f t="shared" si="4199"/>
        <v>2</v>
      </c>
      <c r="K171" s="32">
        <f t="shared" si="4193"/>
        <v>0</v>
      </c>
      <c r="L171" s="9">
        <f t="shared" si="4194"/>
        <v>70.760000000000005</v>
      </c>
      <c r="M171" s="9">
        <f t="shared" si="4195"/>
        <v>0</v>
      </c>
      <c r="N171" s="165">
        <f t="shared" si="4196"/>
        <v>70.760000000000005</v>
      </c>
      <c r="O171" s="9">
        <f t="shared" si="4197"/>
        <v>70.760000000000005</v>
      </c>
      <c r="P171" s="139">
        <f t="shared" si="4198"/>
        <v>0</v>
      </c>
    </row>
    <row r="172" spans="1:16" x14ac:dyDescent="0.25">
      <c r="A172" s="71"/>
      <c r="B172" s="140"/>
      <c r="C172" s="73"/>
      <c r="D172" s="107"/>
      <c r="E172" s="74"/>
      <c r="F172" s="75"/>
      <c r="G172" s="137"/>
      <c r="H172" s="113"/>
      <c r="I172" s="12"/>
      <c r="J172" s="10"/>
      <c r="K172" s="32"/>
      <c r="L172" s="9"/>
      <c r="M172" s="9"/>
      <c r="N172" s="165"/>
      <c r="O172" s="9"/>
      <c r="P172" s="139"/>
    </row>
    <row r="173" spans="1:16" x14ac:dyDescent="0.25">
      <c r="A173" s="86" t="s">
        <v>22</v>
      </c>
      <c r="B173" s="87" t="s">
        <v>293</v>
      </c>
      <c r="C173" s="88"/>
      <c r="D173" s="89"/>
      <c r="E173" s="89"/>
      <c r="F173" s="90"/>
      <c r="G173" s="36"/>
      <c r="H173" s="37"/>
      <c r="I173" s="33"/>
      <c r="J173" s="34"/>
      <c r="K173" s="34"/>
      <c r="L173" s="35">
        <f t="shared" ref="L173" si="4200">SUM(L174:L178)</f>
        <v>2035.8000000000002</v>
      </c>
      <c r="M173" s="35">
        <f t="shared" ref="M173" si="4201">SUM(M174:M178)</f>
        <v>0</v>
      </c>
      <c r="N173" s="168">
        <f t="shared" ref="N173" si="4202">SUM(N174:N178)</f>
        <v>0</v>
      </c>
      <c r="O173" s="35">
        <f t="shared" ref="O173" si="4203">SUM(O174:O178)</f>
        <v>0</v>
      </c>
      <c r="P173" s="35">
        <f t="shared" ref="P173" si="4204">SUM(P174:P178)</f>
        <v>2035.8000000000002</v>
      </c>
    </row>
    <row r="174" spans="1:16" ht="25.5" x14ac:dyDescent="0.25">
      <c r="A174" s="71" t="s">
        <v>358</v>
      </c>
      <c r="B174" s="122" t="s">
        <v>151</v>
      </c>
      <c r="C174" s="73" t="s">
        <v>59</v>
      </c>
      <c r="D174" s="107">
        <v>50.4</v>
      </c>
      <c r="E174" s="120">
        <v>7</v>
      </c>
      <c r="F174" s="75"/>
      <c r="G174" s="137"/>
      <c r="H174" s="113"/>
      <c r="I174" s="12"/>
      <c r="J174" s="10">
        <f t="shared" si="4199"/>
        <v>0</v>
      </c>
      <c r="K174" s="32">
        <f t="shared" si="4193"/>
        <v>7</v>
      </c>
      <c r="L174" s="9">
        <f t="shared" si="4194"/>
        <v>352.8</v>
      </c>
      <c r="M174" s="9">
        <f t="shared" ref="M174:M178" si="4205">ROUND(G174*D174,2)</f>
        <v>0</v>
      </c>
      <c r="N174" s="165">
        <f t="shared" si="4196"/>
        <v>0</v>
      </c>
      <c r="O174" s="9">
        <f t="shared" si="4197"/>
        <v>0</v>
      </c>
      <c r="P174" s="139">
        <f t="shared" si="4198"/>
        <v>352.8</v>
      </c>
    </row>
    <row r="175" spans="1:16" ht="38.25" x14ac:dyDescent="0.25">
      <c r="A175" s="71" t="s">
        <v>359</v>
      </c>
      <c r="B175" s="122" t="s">
        <v>79</v>
      </c>
      <c r="C175" s="73" t="s">
        <v>59</v>
      </c>
      <c r="D175" s="107">
        <v>39.81</v>
      </c>
      <c r="E175" s="120">
        <v>2</v>
      </c>
      <c r="F175" s="75"/>
      <c r="G175" s="137"/>
      <c r="H175" s="113"/>
      <c r="I175" s="12"/>
      <c r="J175" s="10">
        <f t="shared" si="4199"/>
        <v>0</v>
      </c>
      <c r="K175" s="32">
        <f t="shared" si="4193"/>
        <v>2</v>
      </c>
      <c r="L175" s="9">
        <f t="shared" si="4194"/>
        <v>79.62</v>
      </c>
      <c r="M175" s="9">
        <f t="shared" si="4205"/>
        <v>0</v>
      </c>
      <c r="N175" s="165">
        <f t="shared" si="4196"/>
        <v>0</v>
      </c>
      <c r="O175" s="9">
        <f t="shared" si="4197"/>
        <v>0</v>
      </c>
      <c r="P175" s="139">
        <f t="shared" si="4198"/>
        <v>79.62</v>
      </c>
    </row>
    <row r="176" spans="1:16" ht="25.5" x14ac:dyDescent="0.25">
      <c r="A176" s="71" t="s">
        <v>360</v>
      </c>
      <c r="B176" s="122" t="s">
        <v>370</v>
      </c>
      <c r="C176" s="73" t="s">
        <v>59</v>
      </c>
      <c r="D176" s="107">
        <v>9.7799999999999994</v>
      </c>
      <c r="E176" s="120">
        <v>8</v>
      </c>
      <c r="F176" s="75"/>
      <c r="G176" s="137"/>
      <c r="H176" s="113"/>
      <c r="I176" s="12"/>
      <c r="J176" s="10">
        <f t="shared" si="4199"/>
        <v>0</v>
      </c>
      <c r="K176" s="32">
        <f t="shared" si="4193"/>
        <v>8</v>
      </c>
      <c r="L176" s="9">
        <f t="shared" si="4194"/>
        <v>78.239999999999995</v>
      </c>
      <c r="M176" s="9">
        <f t="shared" si="4205"/>
        <v>0</v>
      </c>
      <c r="N176" s="165">
        <f t="shared" si="4196"/>
        <v>0</v>
      </c>
      <c r="O176" s="9">
        <f t="shared" si="4197"/>
        <v>0</v>
      </c>
      <c r="P176" s="139">
        <f t="shared" si="4198"/>
        <v>78.239999999999995</v>
      </c>
    </row>
    <row r="177" spans="1:16" ht="25.5" x14ac:dyDescent="0.25">
      <c r="A177" s="71" t="s">
        <v>361</v>
      </c>
      <c r="B177" s="122" t="s">
        <v>371</v>
      </c>
      <c r="C177" s="73" t="s">
        <v>59</v>
      </c>
      <c r="D177" s="107">
        <v>54.87</v>
      </c>
      <c r="E177" s="120">
        <v>8</v>
      </c>
      <c r="F177" s="75"/>
      <c r="G177" s="137"/>
      <c r="H177" s="113"/>
      <c r="I177" s="12"/>
      <c r="J177" s="10">
        <f t="shared" si="4199"/>
        <v>0</v>
      </c>
      <c r="K177" s="32">
        <f t="shared" si="4193"/>
        <v>8</v>
      </c>
      <c r="L177" s="9">
        <f t="shared" si="4194"/>
        <v>438.96</v>
      </c>
      <c r="M177" s="9">
        <f t="shared" si="4205"/>
        <v>0</v>
      </c>
      <c r="N177" s="165">
        <f t="shared" si="4196"/>
        <v>0</v>
      </c>
      <c r="O177" s="9">
        <f t="shared" si="4197"/>
        <v>0</v>
      </c>
      <c r="P177" s="139">
        <f t="shared" si="4198"/>
        <v>438.96</v>
      </c>
    </row>
    <row r="178" spans="1:16" ht="25.5" x14ac:dyDescent="0.25">
      <c r="A178" s="71" t="s">
        <v>362</v>
      </c>
      <c r="B178" s="122" t="s">
        <v>372</v>
      </c>
      <c r="C178" s="73" t="s">
        <v>59</v>
      </c>
      <c r="D178" s="107">
        <v>362.06</v>
      </c>
      <c r="E178" s="120">
        <v>3</v>
      </c>
      <c r="F178" s="75"/>
      <c r="G178" s="137"/>
      <c r="H178" s="113"/>
      <c r="I178" s="12"/>
      <c r="J178" s="10">
        <f t="shared" si="4199"/>
        <v>0</v>
      </c>
      <c r="K178" s="32">
        <f t="shared" si="4193"/>
        <v>3</v>
      </c>
      <c r="L178" s="9">
        <f t="shared" si="4194"/>
        <v>1086.18</v>
      </c>
      <c r="M178" s="9">
        <f t="shared" si="4205"/>
        <v>0</v>
      </c>
      <c r="N178" s="165">
        <f t="shared" si="4196"/>
        <v>0</v>
      </c>
      <c r="O178" s="9">
        <f t="shared" si="4197"/>
        <v>0</v>
      </c>
      <c r="P178" s="139">
        <f t="shared" si="4198"/>
        <v>1086.18</v>
      </c>
    </row>
    <row r="179" spans="1:16" x14ac:dyDescent="0.25">
      <c r="A179" s="71"/>
      <c r="B179" s="122"/>
      <c r="C179" s="73"/>
      <c r="D179" s="107"/>
      <c r="E179" s="74"/>
      <c r="F179" s="75"/>
      <c r="G179" s="137"/>
      <c r="H179" s="113"/>
      <c r="I179" s="12"/>
      <c r="J179" s="10"/>
      <c r="K179" s="32"/>
      <c r="L179" s="9"/>
      <c r="M179" s="9"/>
      <c r="N179" s="165"/>
      <c r="O179" s="9"/>
      <c r="P179" s="139"/>
    </row>
    <row r="180" spans="1:16" x14ac:dyDescent="0.25">
      <c r="A180" s="86" t="s">
        <v>23</v>
      </c>
      <c r="B180" s="87" t="s">
        <v>373</v>
      </c>
      <c r="C180" s="88"/>
      <c r="D180" s="89"/>
      <c r="E180" s="89"/>
      <c r="F180" s="90"/>
      <c r="G180" s="36"/>
      <c r="H180" s="37"/>
      <c r="I180" s="33"/>
      <c r="J180" s="34"/>
      <c r="K180" s="34"/>
      <c r="L180" s="35">
        <f t="shared" ref="L180" si="4206">SUM(L181:L189)</f>
        <v>25883.919999999998</v>
      </c>
      <c r="M180" s="35">
        <f t="shared" ref="M180" si="4207">SUM(M181:M189)</f>
        <v>0</v>
      </c>
      <c r="N180" s="168">
        <f t="shared" ref="N180" si="4208">SUM(N181:N189)</f>
        <v>0</v>
      </c>
      <c r="O180" s="35">
        <f t="shared" ref="O180" si="4209">SUM(O181:O189)</f>
        <v>0</v>
      </c>
      <c r="P180" s="35">
        <f t="shared" ref="P180" si="4210">SUM(P181:P189)</f>
        <v>25883.919999999998</v>
      </c>
    </row>
    <row r="181" spans="1:16" ht="51" x14ac:dyDescent="0.25">
      <c r="A181" s="71" t="s">
        <v>374</v>
      </c>
      <c r="B181" s="122" t="s">
        <v>390</v>
      </c>
      <c r="C181" s="73" t="s">
        <v>59</v>
      </c>
      <c r="D181" s="107">
        <v>212.21</v>
      </c>
      <c r="E181" s="120">
        <v>4</v>
      </c>
      <c r="F181" s="75"/>
      <c r="G181" s="137"/>
      <c r="H181" s="113"/>
      <c r="I181" s="12"/>
      <c r="J181" s="10">
        <f t="shared" si="4199"/>
        <v>0</v>
      </c>
      <c r="K181" s="32">
        <f t="shared" si="4193"/>
        <v>4</v>
      </c>
      <c r="L181" s="9">
        <f t="shared" si="4194"/>
        <v>848.84</v>
      </c>
      <c r="M181" s="9">
        <f t="shared" ref="M181:M189" si="4211">ROUND(G181*D181,2)</f>
        <v>0</v>
      </c>
      <c r="N181" s="165">
        <f t="shared" si="4196"/>
        <v>0</v>
      </c>
      <c r="O181" s="9">
        <f t="shared" si="4197"/>
        <v>0</v>
      </c>
      <c r="P181" s="139">
        <f t="shared" si="4198"/>
        <v>848.84</v>
      </c>
    </row>
    <row r="182" spans="1:16" ht="38.25" x14ac:dyDescent="0.25">
      <c r="A182" s="71" t="s">
        <v>375</v>
      </c>
      <c r="B182" s="122" t="s">
        <v>391</v>
      </c>
      <c r="C182" s="73" t="s">
        <v>59</v>
      </c>
      <c r="D182" s="107">
        <v>388.09</v>
      </c>
      <c r="E182" s="120">
        <v>10</v>
      </c>
      <c r="F182" s="75"/>
      <c r="G182" s="137"/>
      <c r="H182" s="113"/>
      <c r="I182" s="12"/>
      <c r="J182" s="10">
        <f t="shared" si="4199"/>
        <v>0</v>
      </c>
      <c r="K182" s="32">
        <f t="shared" si="4193"/>
        <v>10</v>
      </c>
      <c r="L182" s="9">
        <f t="shared" si="4194"/>
        <v>3880.9</v>
      </c>
      <c r="M182" s="9">
        <f t="shared" si="4211"/>
        <v>0</v>
      </c>
      <c r="N182" s="165">
        <f t="shared" si="4196"/>
        <v>0</v>
      </c>
      <c r="O182" s="9">
        <f t="shared" si="4197"/>
        <v>0</v>
      </c>
      <c r="P182" s="139">
        <f t="shared" si="4198"/>
        <v>3880.9</v>
      </c>
    </row>
    <row r="183" spans="1:16" ht="38.25" x14ac:dyDescent="0.25">
      <c r="A183" s="71" t="s">
        <v>376</v>
      </c>
      <c r="B183" s="122" t="s">
        <v>392</v>
      </c>
      <c r="C183" s="73" t="s">
        <v>59</v>
      </c>
      <c r="D183" s="107">
        <v>591.66999999999996</v>
      </c>
      <c r="E183" s="120">
        <v>4</v>
      </c>
      <c r="F183" s="75"/>
      <c r="G183" s="137"/>
      <c r="H183" s="113"/>
      <c r="I183" s="12"/>
      <c r="J183" s="10">
        <f t="shared" si="4199"/>
        <v>0</v>
      </c>
      <c r="K183" s="32">
        <f t="shared" si="4193"/>
        <v>4</v>
      </c>
      <c r="L183" s="9">
        <f t="shared" si="4194"/>
        <v>2366.6799999999998</v>
      </c>
      <c r="M183" s="9">
        <f t="shared" si="4211"/>
        <v>0</v>
      </c>
      <c r="N183" s="165">
        <f t="shared" si="4196"/>
        <v>0</v>
      </c>
      <c r="O183" s="9">
        <f t="shared" si="4197"/>
        <v>0</v>
      </c>
      <c r="P183" s="139">
        <f t="shared" si="4198"/>
        <v>2366.6799999999998</v>
      </c>
    </row>
    <row r="184" spans="1:16" ht="25.5" x14ac:dyDescent="0.25">
      <c r="A184" s="71" t="s">
        <v>377</v>
      </c>
      <c r="B184" s="122" t="s">
        <v>393</v>
      </c>
      <c r="C184" s="73" t="s">
        <v>59</v>
      </c>
      <c r="D184" s="107">
        <v>35.82</v>
      </c>
      <c r="E184" s="120">
        <v>14</v>
      </c>
      <c r="F184" s="75"/>
      <c r="G184" s="137"/>
      <c r="H184" s="113"/>
      <c r="I184" s="12"/>
      <c r="J184" s="10">
        <f t="shared" si="4199"/>
        <v>0</v>
      </c>
      <c r="K184" s="32">
        <f t="shared" si="4193"/>
        <v>14</v>
      </c>
      <c r="L184" s="9">
        <f t="shared" si="4194"/>
        <v>501.48</v>
      </c>
      <c r="M184" s="9">
        <f t="shared" si="4211"/>
        <v>0</v>
      </c>
      <c r="N184" s="165">
        <f t="shared" si="4196"/>
        <v>0</v>
      </c>
      <c r="O184" s="9">
        <f t="shared" si="4197"/>
        <v>0</v>
      </c>
      <c r="P184" s="139">
        <f t="shared" si="4198"/>
        <v>501.48</v>
      </c>
    </row>
    <row r="185" spans="1:16" ht="25.5" x14ac:dyDescent="0.25">
      <c r="A185" s="71" t="s">
        <v>378</v>
      </c>
      <c r="B185" s="122" t="s">
        <v>394</v>
      </c>
      <c r="C185" s="73" t="s">
        <v>59</v>
      </c>
      <c r="D185" s="107">
        <v>290.37</v>
      </c>
      <c r="E185" s="120">
        <v>8</v>
      </c>
      <c r="F185" s="75"/>
      <c r="G185" s="137"/>
      <c r="H185" s="113"/>
      <c r="I185" s="12"/>
      <c r="J185" s="10">
        <f t="shared" si="4199"/>
        <v>0</v>
      </c>
      <c r="K185" s="32">
        <f t="shared" si="4193"/>
        <v>8</v>
      </c>
      <c r="L185" s="9">
        <f t="shared" si="4194"/>
        <v>2322.96</v>
      </c>
      <c r="M185" s="9">
        <f t="shared" si="4211"/>
        <v>0</v>
      </c>
      <c r="N185" s="165">
        <f t="shared" si="4196"/>
        <v>0</v>
      </c>
      <c r="O185" s="9">
        <f t="shared" si="4197"/>
        <v>0</v>
      </c>
      <c r="P185" s="139">
        <f t="shared" si="4198"/>
        <v>2322.96</v>
      </c>
    </row>
    <row r="186" spans="1:16" ht="38.25" x14ac:dyDescent="0.25">
      <c r="A186" s="71" t="s">
        <v>379</v>
      </c>
      <c r="B186" s="122" t="s">
        <v>395</v>
      </c>
      <c r="C186" s="73" t="s">
        <v>167</v>
      </c>
      <c r="D186" s="107">
        <v>902.89</v>
      </c>
      <c r="E186" s="120">
        <v>4.8</v>
      </c>
      <c r="F186" s="75"/>
      <c r="G186" s="137"/>
      <c r="H186" s="113"/>
      <c r="I186" s="12"/>
      <c r="J186" s="10">
        <f t="shared" si="4199"/>
        <v>0</v>
      </c>
      <c r="K186" s="32">
        <f t="shared" si="4193"/>
        <v>4.8</v>
      </c>
      <c r="L186" s="9">
        <f t="shared" si="4194"/>
        <v>4333.87</v>
      </c>
      <c r="M186" s="9">
        <f t="shared" si="4211"/>
        <v>0</v>
      </c>
      <c r="N186" s="165">
        <f t="shared" si="4196"/>
        <v>0</v>
      </c>
      <c r="O186" s="9">
        <f t="shared" si="4197"/>
        <v>0</v>
      </c>
      <c r="P186" s="139">
        <f t="shared" si="4198"/>
        <v>4333.87</v>
      </c>
    </row>
    <row r="187" spans="1:16" ht="25.5" x14ac:dyDescent="0.25">
      <c r="A187" s="71" t="s">
        <v>380</v>
      </c>
      <c r="B187" s="122" t="s">
        <v>396</v>
      </c>
      <c r="C187" s="73" t="s">
        <v>59</v>
      </c>
      <c r="D187" s="107">
        <v>166.36</v>
      </c>
      <c r="E187" s="120">
        <v>8</v>
      </c>
      <c r="F187" s="75"/>
      <c r="G187" s="137"/>
      <c r="H187" s="113"/>
      <c r="I187" s="12"/>
      <c r="J187" s="10">
        <f t="shared" si="4199"/>
        <v>0</v>
      </c>
      <c r="K187" s="32">
        <f t="shared" si="4193"/>
        <v>8</v>
      </c>
      <c r="L187" s="9">
        <f t="shared" si="4194"/>
        <v>1330.88</v>
      </c>
      <c r="M187" s="9">
        <f t="shared" si="4211"/>
        <v>0</v>
      </c>
      <c r="N187" s="165">
        <f t="shared" si="4196"/>
        <v>0</v>
      </c>
      <c r="O187" s="9">
        <f t="shared" si="4197"/>
        <v>0</v>
      </c>
      <c r="P187" s="139">
        <f t="shared" si="4198"/>
        <v>1330.88</v>
      </c>
    </row>
    <row r="188" spans="1:16" ht="25.5" x14ac:dyDescent="0.25">
      <c r="A188" s="71" t="s">
        <v>381</v>
      </c>
      <c r="B188" s="122" t="s">
        <v>397</v>
      </c>
      <c r="C188" s="73" t="s">
        <v>59</v>
      </c>
      <c r="D188" s="107">
        <v>60.31</v>
      </c>
      <c r="E188" s="120">
        <v>8</v>
      </c>
      <c r="F188" s="75"/>
      <c r="G188" s="137"/>
      <c r="H188" s="113"/>
      <c r="I188" s="12"/>
      <c r="J188" s="10">
        <f t="shared" si="4199"/>
        <v>0</v>
      </c>
      <c r="K188" s="32">
        <f t="shared" si="4193"/>
        <v>8</v>
      </c>
      <c r="L188" s="9">
        <f t="shared" si="4194"/>
        <v>482.48</v>
      </c>
      <c r="M188" s="9">
        <f t="shared" si="4211"/>
        <v>0</v>
      </c>
      <c r="N188" s="165">
        <f t="shared" si="4196"/>
        <v>0</v>
      </c>
      <c r="O188" s="9">
        <f t="shared" si="4197"/>
        <v>0</v>
      </c>
      <c r="P188" s="139">
        <f t="shared" si="4198"/>
        <v>482.48</v>
      </c>
    </row>
    <row r="189" spans="1:16" ht="38.25" x14ac:dyDescent="0.25">
      <c r="A189" s="71" t="s">
        <v>382</v>
      </c>
      <c r="B189" s="122" t="s">
        <v>398</v>
      </c>
      <c r="C189" s="73" t="s">
        <v>7</v>
      </c>
      <c r="D189" s="107">
        <v>309.16000000000003</v>
      </c>
      <c r="E189" s="120">
        <v>31.75</v>
      </c>
      <c r="F189" s="75"/>
      <c r="G189" s="137"/>
      <c r="H189" s="113"/>
      <c r="I189" s="12"/>
      <c r="J189" s="10">
        <f t="shared" si="4199"/>
        <v>0</v>
      </c>
      <c r="K189" s="32">
        <f t="shared" si="4193"/>
        <v>31.75</v>
      </c>
      <c r="L189" s="9">
        <f t="shared" si="4194"/>
        <v>9815.83</v>
      </c>
      <c r="M189" s="9">
        <f t="shared" si="4211"/>
        <v>0</v>
      </c>
      <c r="N189" s="165">
        <f t="shared" si="4196"/>
        <v>0</v>
      </c>
      <c r="O189" s="9">
        <f t="shared" si="4197"/>
        <v>0</v>
      </c>
      <c r="P189" s="139">
        <f t="shared" si="4198"/>
        <v>9815.83</v>
      </c>
    </row>
    <row r="190" spans="1:16" x14ac:dyDescent="0.25">
      <c r="A190" s="71"/>
      <c r="B190" s="122"/>
      <c r="C190" s="73"/>
      <c r="D190" s="107"/>
      <c r="E190" s="74"/>
      <c r="F190" s="75"/>
      <c r="G190" s="137"/>
      <c r="H190" s="113"/>
      <c r="I190" s="12"/>
      <c r="J190" s="10"/>
      <c r="K190" s="32"/>
      <c r="L190" s="9"/>
      <c r="M190" s="9"/>
      <c r="N190" s="165"/>
      <c r="O190" s="9"/>
      <c r="P190" s="139"/>
    </row>
    <row r="191" spans="1:16" x14ac:dyDescent="0.25">
      <c r="A191" s="86" t="s">
        <v>24</v>
      </c>
      <c r="B191" s="87" t="s">
        <v>122</v>
      </c>
      <c r="C191" s="88"/>
      <c r="D191" s="89"/>
      <c r="E191" s="89"/>
      <c r="F191" s="90"/>
      <c r="G191" s="36"/>
      <c r="H191" s="37"/>
      <c r="I191" s="33"/>
      <c r="J191" s="34"/>
      <c r="K191" s="34"/>
      <c r="L191" s="35">
        <f>SUM(L192:L198)</f>
        <v>4276.3600000000006</v>
      </c>
      <c r="M191" s="35">
        <f t="shared" ref="M191:P191" si="4212">SUM(M192:M198)</f>
        <v>818.23</v>
      </c>
      <c r="N191" s="168">
        <f t="shared" si="4212"/>
        <v>0</v>
      </c>
      <c r="O191" s="35">
        <f t="shared" si="4212"/>
        <v>818.23</v>
      </c>
      <c r="P191" s="35">
        <f t="shared" si="4212"/>
        <v>3458.1299999999997</v>
      </c>
    </row>
    <row r="192" spans="1:16" ht="25.5" x14ac:dyDescent="0.25">
      <c r="A192" s="71" t="s">
        <v>383</v>
      </c>
      <c r="B192" s="122" t="s">
        <v>399</v>
      </c>
      <c r="C192" s="73" t="s">
        <v>9</v>
      </c>
      <c r="D192" s="107">
        <v>91.73</v>
      </c>
      <c r="E192" s="120">
        <v>8.92</v>
      </c>
      <c r="F192" s="75"/>
      <c r="G192" s="12">
        <v>8.92</v>
      </c>
      <c r="H192" s="113"/>
      <c r="I192" s="12"/>
      <c r="J192" s="10">
        <f t="shared" si="4199"/>
        <v>8.92</v>
      </c>
      <c r="K192" s="32">
        <f t="shared" si="4193"/>
        <v>0</v>
      </c>
      <c r="L192" s="9">
        <f t="shared" si="4194"/>
        <v>818.23</v>
      </c>
      <c r="M192" s="9">
        <f t="shared" ref="M192:M198" si="4213">ROUND(G192*D192,2)</f>
        <v>818.23</v>
      </c>
      <c r="N192" s="165">
        <f t="shared" si="4196"/>
        <v>0</v>
      </c>
      <c r="O192" s="9">
        <f t="shared" si="4197"/>
        <v>818.23</v>
      </c>
      <c r="P192" s="139">
        <f t="shared" si="4198"/>
        <v>0</v>
      </c>
    </row>
    <row r="193" spans="1:16" ht="51" x14ac:dyDescent="0.25">
      <c r="A193" s="71" t="s">
        <v>384</v>
      </c>
      <c r="B193" s="122" t="s">
        <v>400</v>
      </c>
      <c r="C193" s="73" t="s">
        <v>7</v>
      </c>
      <c r="D193" s="107">
        <v>133.58000000000001</v>
      </c>
      <c r="E193" s="120">
        <v>13.14</v>
      </c>
      <c r="F193" s="75"/>
      <c r="G193" s="137"/>
      <c r="H193" s="113"/>
      <c r="I193" s="12"/>
      <c r="J193" s="10">
        <f t="shared" si="4199"/>
        <v>0</v>
      </c>
      <c r="K193" s="32">
        <f t="shared" si="4193"/>
        <v>13.14</v>
      </c>
      <c r="L193" s="9">
        <f t="shared" si="4194"/>
        <v>1755.24</v>
      </c>
      <c r="M193" s="9">
        <f t="shared" si="4213"/>
        <v>0</v>
      </c>
      <c r="N193" s="165">
        <f t="shared" si="4196"/>
        <v>0</v>
      </c>
      <c r="O193" s="9">
        <f t="shared" si="4197"/>
        <v>0</v>
      </c>
      <c r="P193" s="139">
        <f t="shared" si="4198"/>
        <v>1755.24</v>
      </c>
    </row>
    <row r="194" spans="1:16" ht="25.5" x14ac:dyDescent="0.25">
      <c r="A194" s="71" t="s">
        <v>385</v>
      </c>
      <c r="B194" s="122" t="s">
        <v>401</v>
      </c>
      <c r="C194" s="73" t="s">
        <v>9</v>
      </c>
      <c r="D194" s="107">
        <v>370.84</v>
      </c>
      <c r="E194" s="120">
        <v>0.7</v>
      </c>
      <c r="F194" s="75"/>
      <c r="G194" s="137"/>
      <c r="H194" s="113"/>
      <c r="I194" s="12"/>
      <c r="J194" s="10">
        <f t="shared" si="4199"/>
        <v>0</v>
      </c>
      <c r="K194" s="32">
        <f t="shared" si="4193"/>
        <v>0.7</v>
      </c>
      <c r="L194" s="9">
        <f t="shared" si="4194"/>
        <v>259.58999999999997</v>
      </c>
      <c r="M194" s="9">
        <f t="shared" si="4213"/>
        <v>0</v>
      </c>
      <c r="N194" s="165">
        <f t="shared" si="4196"/>
        <v>0</v>
      </c>
      <c r="O194" s="9">
        <f t="shared" si="4197"/>
        <v>0</v>
      </c>
      <c r="P194" s="139">
        <f t="shared" si="4198"/>
        <v>259.58999999999997</v>
      </c>
    </row>
    <row r="195" spans="1:16" ht="25.5" x14ac:dyDescent="0.25">
      <c r="A195" s="71" t="s">
        <v>386</v>
      </c>
      <c r="B195" s="122" t="s">
        <v>185</v>
      </c>
      <c r="C195" s="73" t="s">
        <v>9</v>
      </c>
      <c r="D195" s="107">
        <v>317.56</v>
      </c>
      <c r="E195" s="120">
        <v>0.7</v>
      </c>
      <c r="F195" s="75"/>
      <c r="G195" s="137"/>
      <c r="H195" s="113"/>
      <c r="I195" s="12"/>
      <c r="J195" s="10">
        <f t="shared" si="4199"/>
        <v>0</v>
      </c>
      <c r="K195" s="32">
        <f t="shared" si="4193"/>
        <v>0.7</v>
      </c>
      <c r="L195" s="9">
        <f t="shared" si="4194"/>
        <v>222.29</v>
      </c>
      <c r="M195" s="9">
        <f t="shared" si="4213"/>
        <v>0</v>
      </c>
      <c r="N195" s="165">
        <f t="shared" si="4196"/>
        <v>0</v>
      </c>
      <c r="O195" s="9">
        <f t="shared" si="4197"/>
        <v>0</v>
      </c>
      <c r="P195" s="139">
        <f t="shared" si="4198"/>
        <v>222.29</v>
      </c>
    </row>
    <row r="196" spans="1:16" ht="38.25" x14ac:dyDescent="0.25">
      <c r="A196" s="71" t="s">
        <v>387</v>
      </c>
      <c r="B196" s="122" t="s">
        <v>224</v>
      </c>
      <c r="C196" s="73" t="s">
        <v>7</v>
      </c>
      <c r="D196" s="107">
        <v>135.9</v>
      </c>
      <c r="E196" s="120">
        <v>3.99</v>
      </c>
      <c r="F196" s="75"/>
      <c r="G196" s="137"/>
      <c r="H196" s="113"/>
      <c r="I196" s="12"/>
      <c r="J196" s="10">
        <f t="shared" si="4199"/>
        <v>0</v>
      </c>
      <c r="K196" s="32">
        <f t="shared" si="4193"/>
        <v>3.99</v>
      </c>
      <c r="L196" s="9">
        <f t="shared" si="4194"/>
        <v>542.24</v>
      </c>
      <c r="M196" s="9">
        <f t="shared" si="4213"/>
        <v>0</v>
      </c>
      <c r="N196" s="165">
        <f t="shared" si="4196"/>
        <v>0</v>
      </c>
      <c r="O196" s="9">
        <f t="shared" si="4197"/>
        <v>0</v>
      </c>
      <c r="P196" s="139">
        <f t="shared" si="4198"/>
        <v>542.24</v>
      </c>
    </row>
    <row r="197" spans="1:16" ht="25.5" x14ac:dyDescent="0.25">
      <c r="A197" s="71" t="s">
        <v>388</v>
      </c>
      <c r="B197" s="122" t="s">
        <v>402</v>
      </c>
      <c r="C197" s="73" t="s">
        <v>7</v>
      </c>
      <c r="D197" s="107">
        <v>50.21</v>
      </c>
      <c r="E197" s="120">
        <v>11.7</v>
      </c>
      <c r="F197" s="75"/>
      <c r="G197" s="137"/>
      <c r="H197" s="113"/>
      <c r="I197" s="12"/>
      <c r="J197" s="10">
        <f t="shared" si="4199"/>
        <v>0</v>
      </c>
      <c r="K197" s="32">
        <f t="shared" si="4193"/>
        <v>11.7</v>
      </c>
      <c r="L197" s="9">
        <f t="shared" si="4194"/>
        <v>587.46</v>
      </c>
      <c r="M197" s="9">
        <f t="shared" si="4213"/>
        <v>0</v>
      </c>
      <c r="N197" s="165">
        <f t="shared" si="4196"/>
        <v>0</v>
      </c>
      <c r="O197" s="9">
        <f t="shared" si="4197"/>
        <v>0</v>
      </c>
      <c r="P197" s="139">
        <f t="shared" si="4198"/>
        <v>587.46</v>
      </c>
    </row>
    <row r="198" spans="1:16" ht="25.5" x14ac:dyDescent="0.25">
      <c r="A198" s="71" t="s">
        <v>389</v>
      </c>
      <c r="B198" s="122" t="s">
        <v>403</v>
      </c>
      <c r="C198" s="73" t="s">
        <v>59</v>
      </c>
      <c r="D198" s="107">
        <v>91.31</v>
      </c>
      <c r="E198" s="120">
        <v>1</v>
      </c>
      <c r="F198" s="75"/>
      <c r="G198" s="137"/>
      <c r="H198" s="113"/>
      <c r="I198" s="12"/>
      <c r="J198" s="10">
        <f t="shared" si="4199"/>
        <v>0</v>
      </c>
      <c r="K198" s="32">
        <f t="shared" si="4193"/>
        <v>1</v>
      </c>
      <c r="L198" s="9">
        <f t="shared" si="4194"/>
        <v>91.31</v>
      </c>
      <c r="M198" s="9">
        <f t="shared" si="4213"/>
        <v>0</v>
      </c>
      <c r="N198" s="165">
        <f t="shared" si="4196"/>
        <v>0</v>
      </c>
      <c r="O198" s="9">
        <f t="shared" si="4197"/>
        <v>0</v>
      </c>
      <c r="P198" s="139">
        <f t="shared" si="4198"/>
        <v>91.31</v>
      </c>
    </row>
    <row r="199" spans="1:16" x14ac:dyDescent="0.25">
      <c r="A199" s="71"/>
      <c r="B199" s="140"/>
      <c r="C199" s="73"/>
      <c r="D199" s="107"/>
      <c r="E199" s="74"/>
      <c r="F199" s="75"/>
      <c r="G199" s="137"/>
      <c r="H199" s="113"/>
      <c r="I199" s="12"/>
      <c r="J199" s="10"/>
      <c r="K199" s="32"/>
      <c r="L199" s="9"/>
      <c r="M199" s="9"/>
      <c r="N199" s="165"/>
      <c r="O199" s="9"/>
      <c r="P199" s="139"/>
    </row>
    <row r="200" spans="1:16" x14ac:dyDescent="0.25">
      <c r="A200" s="86" t="s">
        <v>25</v>
      </c>
      <c r="B200" s="87" t="s">
        <v>608</v>
      </c>
      <c r="C200" s="88"/>
      <c r="D200" s="89"/>
      <c r="E200" s="89"/>
      <c r="F200" s="90"/>
      <c r="G200" s="36"/>
      <c r="H200" s="37"/>
      <c r="I200" s="33"/>
      <c r="J200" s="34"/>
      <c r="K200" s="34"/>
      <c r="L200" s="35">
        <f>SUM(L201:L205)</f>
        <v>6968.06</v>
      </c>
      <c r="M200" s="35">
        <f>SUM(M201:M205)</f>
        <v>1892.39</v>
      </c>
      <c r="N200" s="168">
        <f>SUM(N201:N205)</f>
        <v>0</v>
      </c>
      <c r="O200" s="35">
        <f>SUM(O201:O205)</f>
        <v>1892.39</v>
      </c>
      <c r="P200" s="35">
        <f>SUM(P201:P205)</f>
        <v>5075.67</v>
      </c>
    </row>
    <row r="201" spans="1:16" ht="25.5" x14ac:dyDescent="0.25">
      <c r="A201" s="71" t="s">
        <v>404</v>
      </c>
      <c r="B201" s="122" t="s">
        <v>399</v>
      </c>
      <c r="C201" s="73" t="s">
        <v>9</v>
      </c>
      <c r="D201" s="107">
        <v>91.73</v>
      </c>
      <c r="E201" s="120">
        <v>20.63</v>
      </c>
      <c r="F201" s="75"/>
      <c r="G201" s="137">
        <v>20.63</v>
      </c>
      <c r="H201" s="113"/>
      <c r="I201" s="12">
        <v>0</v>
      </c>
      <c r="J201" s="10">
        <f t="shared" ref="J201:J205" si="4214">I201+G201</f>
        <v>20.63</v>
      </c>
      <c r="K201" s="32">
        <f t="shared" ref="K201:K205" si="4215">E201-J201</f>
        <v>0</v>
      </c>
      <c r="L201" s="9">
        <f t="shared" ref="L201:L205" si="4216">ROUND(E201*D201,2)</f>
        <v>1892.39</v>
      </c>
      <c r="M201" s="9">
        <f t="shared" ref="M201:M205" si="4217">ROUND(G201*D201,2)</f>
        <v>1892.39</v>
      </c>
      <c r="N201" s="165">
        <f t="shared" ref="N201:N205" si="4218">ROUND(I201*D201,2)</f>
        <v>0</v>
      </c>
      <c r="O201" s="9">
        <f t="shared" ref="O201:O205" si="4219">ROUND(J201*D201,2)</f>
        <v>1892.39</v>
      </c>
      <c r="P201" s="139">
        <f t="shared" ref="P201:P205" si="4220">L201-O201</f>
        <v>0</v>
      </c>
    </row>
    <row r="202" spans="1:16" ht="51" x14ac:dyDescent="0.25">
      <c r="A202" s="71" t="s">
        <v>405</v>
      </c>
      <c r="B202" s="122" t="s">
        <v>400</v>
      </c>
      <c r="C202" s="73" t="s">
        <v>7</v>
      </c>
      <c r="D202" s="107">
        <v>133.58000000000001</v>
      </c>
      <c r="E202" s="120">
        <v>29.45</v>
      </c>
      <c r="F202" s="75"/>
      <c r="G202" s="137"/>
      <c r="H202" s="113"/>
      <c r="I202" s="12"/>
      <c r="J202" s="10">
        <f t="shared" si="4214"/>
        <v>0</v>
      </c>
      <c r="K202" s="32">
        <f t="shared" si="4215"/>
        <v>29.45</v>
      </c>
      <c r="L202" s="9">
        <f t="shared" si="4216"/>
        <v>3933.93</v>
      </c>
      <c r="M202" s="9">
        <f t="shared" si="4217"/>
        <v>0</v>
      </c>
      <c r="N202" s="165">
        <f t="shared" si="4218"/>
        <v>0</v>
      </c>
      <c r="O202" s="9">
        <f t="shared" si="4219"/>
        <v>0</v>
      </c>
      <c r="P202" s="139">
        <f t="shared" si="4220"/>
        <v>3933.93</v>
      </c>
    </row>
    <row r="203" spans="1:16" x14ac:dyDescent="0.25">
      <c r="A203" s="71" t="s">
        <v>406</v>
      </c>
      <c r="B203" s="122" t="s">
        <v>409</v>
      </c>
      <c r="C203" s="73" t="s">
        <v>9</v>
      </c>
      <c r="D203" s="107">
        <v>116.02</v>
      </c>
      <c r="E203" s="120">
        <v>1.85</v>
      </c>
      <c r="F203" s="75"/>
      <c r="G203" s="137"/>
      <c r="H203" s="113"/>
      <c r="I203" s="12"/>
      <c r="J203" s="10">
        <f t="shared" si="4214"/>
        <v>0</v>
      </c>
      <c r="K203" s="32">
        <f t="shared" si="4215"/>
        <v>1.85</v>
      </c>
      <c r="L203" s="9">
        <f t="shared" si="4216"/>
        <v>214.64</v>
      </c>
      <c r="M203" s="9">
        <f t="shared" si="4217"/>
        <v>0</v>
      </c>
      <c r="N203" s="165">
        <f t="shared" si="4218"/>
        <v>0</v>
      </c>
      <c r="O203" s="9">
        <f t="shared" si="4219"/>
        <v>0</v>
      </c>
      <c r="P203" s="139">
        <f t="shared" si="4220"/>
        <v>214.64</v>
      </c>
    </row>
    <row r="204" spans="1:16" ht="25.5" x14ac:dyDescent="0.25">
      <c r="A204" s="71" t="s">
        <v>407</v>
      </c>
      <c r="B204" s="122" t="s">
        <v>403</v>
      </c>
      <c r="C204" s="73" t="s">
        <v>59</v>
      </c>
      <c r="D204" s="107">
        <v>91.31</v>
      </c>
      <c r="E204" s="120">
        <v>1</v>
      </c>
      <c r="F204" s="75"/>
      <c r="G204" s="137"/>
      <c r="H204" s="113"/>
      <c r="I204" s="12"/>
      <c r="J204" s="10">
        <f t="shared" si="4214"/>
        <v>0</v>
      </c>
      <c r="K204" s="32">
        <f t="shared" si="4215"/>
        <v>1</v>
      </c>
      <c r="L204" s="9">
        <f t="shared" si="4216"/>
        <v>91.31</v>
      </c>
      <c r="M204" s="9">
        <f t="shared" si="4217"/>
        <v>0</v>
      </c>
      <c r="N204" s="165">
        <f t="shared" si="4218"/>
        <v>0</v>
      </c>
      <c r="O204" s="9">
        <f t="shared" si="4219"/>
        <v>0</v>
      </c>
      <c r="P204" s="139">
        <f t="shared" si="4220"/>
        <v>91.31</v>
      </c>
    </row>
    <row r="205" spans="1:16" ht="38.25" x14ac:dyDescent="0.25">
      <c r="A205" s="71" t="s">
        <v>408</v>
      </c>
      <c r="B205" s="122" t="s">
        <v>224</v>
      </c>
      <c r="C205" s="73" t="s">
        <v>7</v>
      </c>
      <c r="D205" s="107">
        <v>135.9</v>
      </c>
      <c r="E205" s="120">
        <v>6.15</v>
      </c>
      <c r="F205" s="75"/>
      <c r="G205" s="137"/>
      <c r="H205" s="113"/>
      <c r="I205" s="12"/>
      <c r="J205" s="10">
        <f t="shared" si="4214"/>
        <v>0</v>
      </c>
      <c r="K205" s="32">
        <f t="shared" si="4215"/>
        <v>6.15</v>
      </c>
      <c r="L205" s="9">
        <f t="shared" si="4216"/>
        <v>835.79</v>
      </c>
      <c r="M205" s="9">
        <f t="shared" si="4217"/>
        <v>0</v>
      </c>
      <c r="N205" s="165">
        <f t="shared" si="4218"/>
        <v>0</v>
      </c>
      <c r="O205" s="9">
        <f t="shared" si="4219"/>
        <v>0</v>
      </c>
      <c r="P205" s="139">
        <f t="shared" si="4220"/>
        <v>835.79</v>
      </c>
    </row>
    <row r="206" spans="1:16" x14ac:dyDescent="0.25">
      <c r="A206" s="71"/>
      <c r="B206" s="72"/>
      <c r="C206" s="73"/>
      <c r="D206" s="78"/>
      <c r="E206" s="78"/>
      <c r="F206" s="75"/>
      <c r="G206" s="23"/>
      <c r="H206" s="24"/>
      <c r="I206" s="12"/>
      <c r="J206" s="10"/>
      <c r="K206" s="32"/>
      <c r="L206" s="108">
        <f>SUM(L200,L191,L180,L173,L153)</f>
        <v>44038.02</v>
      </c>
      <c r="M206" s="108">
        <f t="shared" ref="M206:O206" si="4221">SUM(M200,M191,M180,M173,M153)</f>
        <v>2710.62</v>
      </c>
      <c r="N206" s="166">
        <f t="shared" si="4221"/>
        <v>4873.8799999999992</v>
      </c>
      <c r="O206" s="108">
        <f t="shared" si="4221"/>
        <v>7584.4999999999991</v>
      </c>
      <c r="P206" s="81"/>
    </row>
    <row r="207" spans="1:16" x14ac:dyDescent="0.25">
      <c r="A207" s="106" t="s">
        <v>26</v>
      </c>
      <c r="B207" s="105" t="s">
        <v>410</v>
      </c>
      <c r="C207" s="66"/>
      <c r="D207" s="67"/>
      <c r="E207" s="65"/>
      <c r="F207" s="68"/>
      <c r="G207" s="29"/>
      <c r="H207" s="30">
        <v>36.479999999999997</v>
      </c>
      <c r="I207" s="31"/>
      <c r="J207" s="32"/>
      <c r="K207" s="85"/>
      <c r="L207" s="27"/>
      <c r="M207" s="27"/>
      <c r="N207" s="167"/>
      <c r="O207" s="27"/>
      <c r="P207" s="77">
        <f>SUM(P208:P246)</f>
        <v>79513.900000000009</v>
      </c>
    </row>
    <row r="208" spans="1:16" ht="25.5" x14ac:dyDescent="0.25">
      <c r="A208" s="71" t="s">
        <v>27</v>
      </c>
      <c r="B208" s="122" t="s">
        <v>439</v>
      </c>
      <c r="C208" s="119" t="s">
        <v>59</v>
      </c>
      <c r="D208" s="107">
        <v>17.23</v>
      </c>
      <c r="E208" s="120">
        <v>65</v>
      </c>
      <c r="F208" s="136"/>
      <c r="G208" s="141">
        <v>0</v>
      </c>
      <c r="H208" s="138"/>
      <c r="I208" s="12"/>
      <c r="J208" s="10">
        <f t="shared" ref="J208:J246" si="4222">SUM(G208,I208)</f>
        <v>0</v>
      </c>
      <c r="K208" s="32">
        <f t="shared" ref="K208:K246" si="4223">E208-J208</f>
        <v>65</v>
      </c>
      <c r="L208" s="9">
        <f t="shared" ref="L208:L246" si="4224">ROUND(E208*D208,2)</f>
        <v>1119.95</v>
      </c>
      <c r="M208" s="9">
        <f t="shared" ref="M208:M246" si="4225">ROUND(G208*D208,2)</f>
        <v>0</v>
      </c>
      <c r="N208" s="165">
        <f t="shared" ref="N208:N246" si="4226">ROUND(I208*D208,2)</f>
        <v>0</v>
      </c>
      <c r="O208" s="9">
        <f t="shared" ref="O208:O246" si="4227">ROUND(J208*D208,2)</f>
        <v>0</v>
      </c>
      <c r="P208" s="139">
        <f>L208-O208</f>
        <v>1119.95</v>
      </c>
    </row>
    <row r="209" spans="1:16" ht="25.5" x14ac:dyDescent="0.25">
      <c r="A209" s="71" t="s">
        <v>28</v>
      </c>
      <c r="B209" s="122" t="s">
        <v>89</v>
      </c>
      <c r="C209" s="119" t="s">
        <v>59</v>
      </c>
      <c r="D209" s="107">
        <v>13.68</v>
      </c>
      <c r="E209" s="120">
        <v>66</v>
      </c>
      <c r="F209" s="136"/>
      <c r="G209" s="141">
        <v>0</v>
      </c>
      <c r="H209" s="138"/>
      <c r="I209" s="12"/>
      <c r="J209" s="10">
        <f t="shared" si="4222"/>
        <v>0</v>
      </c>
      <c r="K209" s="32">
        <f t="shared" si="4223"/>
        <v>66</v>
      </c>
      <c r="L209" s="9">
        <f t="shared" si="4224"/>
        <v>902.88</v>
      </c>
      <c r="M209" s="9">
        <f t="shared" si="4225"/>
        <v>0</v>
      </c>
      <c r="N209" s="165">
        <f t="shared" si="4226"/>
        <v>0</v>
      </c>
      <c r="O209" s="9">
        <f t="shared" si="4227"/>
        <v>0</v>
      </c>
      <c r="P209" s="139">
        <f>L209-O209</f>
        <v>902.88</v>
      </c>
    </row>
    <row r="210" spans="1:16" ht="25.5" x14ac:dyDescent="0.25">
      <c r="A210" s="71" t="s">
        <v>29</v>
      </c>
      <c r="B210" s="122" t="s">
        <v>126</v>
      </c>
      <c r="C210" s="119" t="s">
        <v>167</v>
      </c>
      <c r="D210" s="107">
        <v>2.59</v>
      </c>
      <c r="E210" s="120">
        <v>329.2</v>
      </c>
      <c r="F210" s="136"/>
      <c r="G210" s="141">
        <v>0</v>
      </c>
      <c r="H210" s="113">
        <v>589.54999999999995</v>
      </c>
      <c r="I210" s="141">
        <v>0</v>
      </c>
      <c r="J210" s="10">
        <f t="shared" si="4222"/>
        <v>0</v>
      </c>
      <c r="K210" s="32">
        <f t="shared" si="4223"/>
        <v>329.2</v>
      </c>
      <c r="L210" s="9">
        <f t="shared" si="4224"/>
        <v>852.63</v>
      </c>
      <c r="M210" s="9">
        <f t="shared" si="4225"/>
        <v>0</v>
      </c>
      <c r="N210" s="165">
        <f t="shared" si="4226"/>
        <v>0</v>
      </c>
      <c r="O210" s="9">
        <f t="shared" si="4227"/>
        <v>0</v>
      </c>
      <c r="P210" s="139">
        <f t="shared" ref="P210:P246" si="4228">L210-O210</f>
        <v>852.63</v>
      </c>
    </row>
    <row r="211" spans="1:16" ht="25.5" x14ac:dyDescent="0.25">
      <c r="A211" s="71" t="s">
        <v>30</v>
      </c>
      <c r="B211" s="122" t="s">
        <v>90</v>
      </c>
      <c r="C211" s="119" t="s">
        <v>167</v>
      </c>
      <c r="D211" s="107">
        <v>3.68</v>
      </c>
      <c r="E211" s="120">
        <v>488.7</v>
      </c>
      <c r="F211" s="136"/>
      <c r="G211" s="12">
        <v>0</v>
      </c>
      <c r="H211" s="113">
        <v>550.77</v>
      </c>
      <c r="I211" s="12"/>
      <c r="J211" s="10">
        <f t="shared" si="4222"/>
        <v>0</v>
      </c>
      <c r="K211" s="32">
        <f t="shared" si="4223"/>
        <v>488.7</v>
      </c>
      <c r="L211" s="9">
        <f t="shared" si="4224"/>
        <v>1798.42</v>
      </c>
      <c r="M211" s="9">
        <f t="shared" si="4225"/>
        <v>0</v>
      </c>
      <c r="N211" s="165">
        <f t="shared" si="4226"/>
        <v>0</v>
      </c>
      <c r="O211" s="9">
        <f t="shared" si="4227"/>
        <v>0</v>
      </c>
      <c r="P211" s="139">
        <f t="shared" si="4228"/>
        <v>1798.42</v>
      </c>
    </row>
    <row r="212" spans="1:16" ht="25.5" x14ac:dyDescent="0.25">
      <c r="A212" s="71" t="s">
        <v>31</v>
      </c>
      <c r="B212" s="122" t="s">
        <v>91</v>
      </c>
      <c r="C212" s="119" t="s">
        <v>167</v>
      </c>
      <c r="D212" s="107">
        <v>5.61</v>
      </c>
      <c r="E212" s="120">
        <v>415</v>
      </c>
      <c r="F212" s="136"/>
      <c r="G212" s="12">
        <v>0</v>
      </c>
      <c r="H212" s="138"/>
      <c r="I212" s="12"/>
      <c r="J212" s="10">
        <f t="shared" si="4222"/>
        <v>0</v>
      </c>
      <c r="K212" s="32">
        <f t="shared" si="4223"/>
        <v>415</v>
      </c>
      <c r="L212" s="9">
        <f t="shared" si="4224"/>
        <v>2328.15</v>
      </c>
      <c r="M212" s="9">
        <f t="shared" si="4225"/>
        <v>0</v>
      </c>
      <c r="N212" s="165">
        <f t="shared" si="4226"/>
        <v>0</v>
      </c>
      <c r="O212" s="9">
        <f t="shared" si="4227"/>
        <v>0</v>
      </c>
      <c r="P212" s="139">
        <f t="shared" si="4228"/>
        <v>2328.15</v>
      </c>
    </row>
    <row r="213" spans="1:16" ht="25.5" x14ac:dyDescent="0.25">
      <c r="A213" s="71" t="s">
        <v>32</v>
      </c>
      <c r="B213" s="122" t="s">
        <v>127</v>
      </c>
      <c r="C213" s="119" t="s">
        <v>167</v>
      </c>
      <c r="D213" s="107">
        <v>7.8</v>
      </c>
      <c r="E213" s="120">
        <v>80.099999999999994</v>
      </c>
      <c r="F213" s="136"/>
      <c r="G213" s="12"/>
      <c r="H213" s="138"/>
      <c r="I213" s="12"/>
      <c r="J213" s="10">
        <f t="shared" si="4222"/>
        <v>0</v>
      </c>
      <c r="K213" s="32">
        <f t="shared" si="4223"/>
        <v>80.099999999999994</v>
      </c>
      <c r="L213" s="9">
        <f t="shared" si="4224"/>
        <v>624.78</v>
      </c>
      <c r="M213" s="9">
        <f t="shared" si="4225"/>
        <v>0</v>
      </c>
      <c r="N213" s="165">
        <f t="shared" si="4226"/>
        <v>0</v>
      </c>
      <c r="O213" s="9">
        <f t="shared" si="4227"/>
        <v>0</v>
      </c>
      <c r="P213" s="139">
        <f t="shared" si="4228"/>
        <v>624.78</v>
      </c>
    </row>
    <row r="214" spans="1:16" ht="25.5" x14ac:dyDescent="0.25">
      <c r="A214" s="71" t="s">
        <v>144</v>
      </c>
      <c r="B214" s="122" t="s">
        <v>440</v>
      </c>
      <c r="C214" s="119" t="s">
        <v>167</v>
      </c>
      <c r="D214" s="107">
        <v>13.72</v>
      </c>
      <c r="E214" s="120">
        <v>532.79999999999995</v>
      </c>
      <c r="F214" s="136"/>
      <c r="G214" s="12"/>
      <c r="H214" s="138"/>
      <c r="I214" s="12"/>
      <c r="J214" s="10">
        <f t="shared" si="4222"/>
        <v>0</v>
      </c>
      <c r="K214" s="32">
        <f t="shared" si="4223"/>
        <v>532.79999999999995</v>
      </c>
      <c r="L214" s="9">
        <f t="shared" si="4224"/>
        <v>7310.02</v>
      </c>
      <c r="M214" s="9">
        <f t="shared" si="4225"/>
        <v>0</v>
      </c>
      <c r="N214" s="165">
        <f t="shared" si="4226"/>
        <v>0</v>
      </c>
      <c r="O214" s="9">
        <f t="shared" si="4227"/>
        <v>0</v>
      </c>
      <c r="P214" s="139">
        <f t="shared" si="4228"/>
        <v>7310.02</v>
      </c>
    </row>
    <row r="215" spans="1:16" ht="25.5" x14ac:dyDescent="0.25">
      <c r="A215" s="71" t="s">
        <v>145</v>
      </c>
      <c r="B215" s="122" t="s">
        <v>441</v>
      </c>
      <c r="C215" s="119" t="s">
        <v>167</v>
      </c>
      <c r="D215" s="107">
        <v>19.920000000000002</v>
      </c>
      <c r="E215" s="120">
        <v>553.29999999999995</v>
      </c>
      <c r="F215" s="136"/>
      <c r="G215" s="12"/>
      <c r="H215" s="138"/>
      <c r="I215" s="12"/>
      <c r="J215" s="10">
        <f t="shared" si="4222"/>
        <v>0</v>
      </c>
      <c r="K215" s="32">
        <f t="shared" si="4223"/>
        <v>553.29999999999995</v>
      </c>
      <c r="L215" s="9">
        <f t="shared" si="4224"/>
        <v>11021.74</v>
      </c>
      <c r="M215" s="9">
        <f t="shared" si="4225"/>
        <v>0</v>
      </c>
      <c r="N215" s="165">
        <f t="shared" si="4226"/>
        <v>0</v>
      </c>
      <c r="O215" s="9">
        <f t="shared" si="4227"/>
        <v>0</v>
      </c>
      <c r="P215" s="139">
        <f t="shared" si="4228"/>
        <v>11021.74</v>
      </c>
    </row>
    <row r="216" spans="1:16" ht="25.5" x14ac:dyDescent="0.25">
      <c r="A216" s="71" t="s">
        <v>146</v>
      </c>
      <c r="B216" s="122" t="s">
        <v>157</v>
      </c>
      <c r="C216" s="119" t="s">
        <v>167</v>
      </c>
      <c r="D216" s="107">
        <v>20.77</v>
      </c>
      <c r="E216" s="120">
        <v>65.3</v>
      </c>
      <c r="F216" s="136"/>
      <c r="G216" s="12"/>
      <c r="H216" s="138"/>
      <c r="I216" s="12"/>
      <c r="J216" s="10">
        <f t="shared" si="4222"/>
        <v>0</v>
      </c>
      <c r="K216" s="32">
        <f t="shared" si="4223"/>
        <v>65.3</v>
      </c>
      <c r="L216" s="9">
        <f t="shared" si="4224"/>
        <v>1356.28</v>
      </c>
      <c r="M216" s="9">
        <f t="shared" si="4225"/>
        <v>0</v>
      </c>
      <c r="N216" s="165">
        <f t="shared" si="4226"/>
        <v>0</v>
      </c>
      <c r="O216" s="9">
        <f t="shared" si="4227"/>
        <v>0</v>
      </c>
      <c r="P216" s="139">
        <f t="shared" si="4228"/>
        <v>1356.28</v>
      </c>
    </row>
    <row r="217" spans="1:16" ht="38.25" x14ac:dyDescent="0.25">
      <c r="A217" s="71" t="s">
        <v>147</v>
      </c>
      <c r="B217" s="122" t="s">
        <v>442</v>
      </c>
      <c r="C217" s="119" t="s">
        <v>167</v>
      </c>
      <c r="D217" s="107">
        <v>16.989999999999998</v>
      </c>
      <c r="E217" s="120">
        <v>259.8</v>
      </c>
      <c r="F217" s="136"/>
      <c r="G217" s="12"/>
      <c r="H217" s="138"/>
      <c r="I217" s="12"/>
      <c r="J217" s="10">
        <f t="shared" si="4222"/>
        <v>0</v>
      </c>
      <c r="K217" s="32">
        <f t="shared" si="4223"/>
        <v>259.8</v>
      </c>
      <c r="L217" s="9">
        <f t="shared" si="4224"/>
        <v>4414</v>
      </c>
      <c r="M217" s="9">
        <f t="shared" si="4225"/>
        <v>0</v>
      </c>
      <c r="N217" s="165">
        <f t="shared" si="4226"/>
        <v>0</v>
      </c>
      <c r="O217" s="9">
        <f t="shared" si="4227"/>
        <v>0</v>
      </c>
      <c r="P217" s="139">
        <f t="shared" si="4228"/>
        <v>4414</v>
      </c>
    </row>
    <row r="218" spans="1:16" ht="38.25" x14ac:dyDescent="0.25">
      <c r="A218" s="71" t="s">
        <v>148</v>
      </c>
      <c r="B218" s="122" t="s">
        <v>158</v>
      </c>
      <c r="C218" s="119" t="s">
        <v>167</v>
      </c>
      <c r="D218" s="107">
        <v>19.34</v>
      </c>
      <c r="E218" s="120">
        <v>13</v>
      </c>
      <c r="F218" s="136"/>
      <c r="G218" s="12"/>
      <c r="H218" s="138"/>
      <c r="I218" s="12"/>
      <c r="J218" s="10">
        <f t="shared" si="4222"/>
        <v>0</v>
      </c>
      <c r="K218" s="32">
        <f t="shared" si="4223"/>
        <v>13</v>
      </c>
      <c r="L218" s="9">
        <f t="shared" si="4224"/>
        <v>251.42</v>
      </c>
      <c r="M218" s="9">
        <f t="shared" si="4225"/>
        <v>0</v>
      </c>
      <c r="N218" s="165">
        <f t="shared" si="4226"/>
        <v>0</v>
      </c>
      <c r="O218" s="9">
        <f t="shared" si="4227"/>
        <v>0</v>
      </c>
      <c r="P218" s="139">
        <f t="shared" si="4228"/>
        <v>251.42</v>
      </c>
    </row>
    <row r="219" spans="1:16" ht="38.25" x14ac:dyDescent="0.25">
      <c r="A219" s="71" t="s">
        <v>411</v>
      </c>
      <c r="B219" s="122" t="s">
        <v>443</v>
      </c>
      <c r="C219" s="119" t="s">
        <v>167</v>
      </c>
      <c r="D219" s="107">
        <v>7.52</v>
      </c>
      <c r="E219" s="120">
        <v>4</v>
      </c>
      <c r="F219" s="136"/>
      <c r="G219" s="12"/>
      <c r="H219" s="138"/>
      <c r="I219" s="12"/>
      <c r="J219" s="10">
        <f t="shared" si="4222"/>
        <v>0</v>
      </c>
      <c r="K219" s="32">
        <f t="shared" si="4223"/>
        <v>4</v>
      </c>
      <c r="L219" s="9">
        <f t="shared" si="4224"/>
        <v>30.08</v>
      </c>
      <c r="M219" s="9">
        <f t="shared" si="4225"/>
        <v>0</v>
      </c>
      <c r="N219" s="165">
        <f t="shared" si="4226"/>
        <v>0</v>
      </c>
      <c r="O219" s="9">
        <f t="shared" si="4227"/>
        <v>0</v>
      </c>
      <c r="P219" s="139">
        <f t="shared" si="4228"/>
        <v>30.08</v>
      </c>
    </row>
    <row r="220" spans="1:16" ht="38.25" x14ac:dyDescent="0.25">
      <c r="A220" s="71" t="s">
        <v>412</v>
      </c>
      <c r="B220" s="122" t="s">
        <v>129</v>
      </c>
      <c r="C220" s="119" t="s">
        <v>167</v>
      </c>
      <c r="D220" s="107">
        <v>9.06</v>
      </c>
      <c r="E220" s="120">
        <v>99.61</v>
      </c>
      <c r="F220" s="136"/>
      <c r="G220" s="12"/>
      <c r="H220" s="138"/>
      <c r="I220" s="12"/>
      <c r="J220" s="10">
        <f t="shared" si="4222"/>
        <v>0</v>
      </c>
      <c r="K220" s="32">
        <f t="shared" si="4223"/>
        <v>99.61</v>
      </c>
      <c r="L220" s="9">
        <f t="shared" si="4224"/>
        <v>902.47</v>
      </c>
      <c r="M220" s="9">
        <f t="shared" si="4225"/>
        <v>0</v>
      </c>
      <c r="N220" s="165">
        <f t="shared" si="4226"/>
        <v>0</v>
      </c>
      <c r="O220" s="9">
        <f t="shared" si="4227"/>
        <v>0</v>
      </c>
      <c r="P220" s="139">
        <f t="shared" si="4228"/>
        <v>902.47</v>
      </c>
    </row>
    <row r="221" spans="1:16" ht="38.25" x14ac:dyDescent="0.25">
      <c r="A221" s="71" t="s">
        <v>413</v>
      </c>
      <c r="B221" s="122" t="s">
        <v>128</v>
      </c>
      <c r="C221" s="119" t="s">
        <v>167</v>
      </c>
      <c r="D221" s="107">
        <v>12.37</v>
      </c>
      <c r="E221" s="120">
        <v>120.5</v>
      </c>
      <c r="F221" s="136"/>
      <c r="G221" s="12"/>
      <c r="H221" s="138"/>
      <c r="I221" s="12"/>
      <c r="J221" s="10">
        <f t="shared" si="4222"/>
        <v>0</v>
      </c>
      <c r="K221" s="32">
        <f t="shared" si="4223"/>
        <v>120.5</v>
      </c>
      <c r="L221" s="9">
        <f t="shared" si="4224"/>
        <v>1490.59</v>
      </c>
      <c r="M221" s="9">
        <f t="shared" si="4225"/>
        <v>0</v>
      </c>
      <c r="N221" s="165">
        <f t="shared" si="4226"/>
        <v>0</v>
      </c>
      <c r="O221" s="9">
        <f t="shared" si="4227"/>
        <v>0</v>
      </c>
      <c r="P221" s="139">
        <f t="shared" si="4228"/>
        <v>1490.59</v>
      </c>
    </row>
    <row r="222" spans="1:16" ht="38.25" x14ac:dyDescent="0.25">
      <c r="A222" s="71" t="s">
        <v>414</v>
      </c>
      <c r="B222" s="122" t="s">
        <v>159</v>
      </c>
      <c r="C222" s="119" t="s">
        <v>167</v>
      </c>
      <c r="D222" s="107">
        <v>15.6</v>
      </c>
      <c r="E222" s="120">
        <v>140</v>
      </c>
      <c r="F222" s="136"/>
      <c r="G222" s="12"/>
      <c r="H222" s="138"/>
      <c r="I222" s="12"/>
      <c r="J222" s="10">
        <f t="shared" si="4222"/>
        <v>0</v>
      </c>
      <c r="K222" s="32">
        <f t="shared" si="4223"/>
        <v>140</v>
      </c>
      <c r="L222" s="9">
        <f t="shared" si="4224"/>
        <v>2184</v>
      </c>
      <c r="M222" s="9">
        <f t="shared" si="4225"/>
        <v>0</v>
      </c>
      <c r="N222" s="165">
        <f t="shared" si="4226"/>
        <v>0</v>
      </c>
      <c r="O222" s="9">
        <f t="shared" si="4227"/>
        <v>0</v>
      </c>
      <c r="P222" s="139">
        <f t="shared" si="4228"/>
        <v>2184</v>
      </c>
    </row>
    <row r="223" spans="1:16" ht="25.5" x14ac:dyDescent="0.25">
      <c r="A223" s="71" t="s">
        <v>415</v>
      </c>
      <c r="B223" s="122" t="s">
        <v>444</v>
      </c>
      <c r="C223" s="119" t="s">
        <v>167</v>
      </c>
      <c r="D223" s="107">
        <v>15.81</v>
      </c>
      <c r="E223" s="120">
        <v>69.900000000000006</v>
      </c>
      <c r="F223" s="136"/>
      <c r="G223" s="12"/>
      <c r="H223" s="138"/>
      <c r="I223" s="12"/>
      <c r="J223" s="10">
        <f t="shared" si="4222"/>
        <v>0</v>
      </c>
      <c r="K223" s="32">
        <f t="shared" si="4223"/>
        <v>69.900000000000006</v>
      </c>
      <c r="L223" s="9">
        <f t="shared" si="4224"/>
        <v>1105.1199999999999</v>
      </c>
      <c r="M223" s="9">
        <f t="shared" si="4225"/>
        <v>0</v>
      </c>
      <c r="N223" s="165">
        <f t="shared" si="4226"/>
        <v>0</v>
      </c>
      <c r="O223" s="9">
        <f t="shared" si="4227"/>
        <v>0</v>
      </c>
      <c r="P223" s="139">
        <f t="shared" si="4228"/>
        <v>1105.1199999999999</v>
      </c>
    </row>
    <row r="224" spans="1:16" ht="25.5" x14ac:dyDescent="0.25">
      <c r="A224" s="71" t="s">
        <v>416</v>
      </c>
      <c r="B224" s="122" t="s">
        <v>445</v>
      </c>
      <c r="C224" s="119" t="s">
        <v>167</v>
      </c>
      <c r="D224" s="107">
        <v>22.85</v>
      </c>
      <c r="E224" s="120">
        <v>59.6</v>
      </c>
      <c r="F224" s="136"/>
      <c r="G224" s="12"/>
      <c r="H224" s="138"/>
      <c r="I224" s="12"/>
      <c r="J224" s="10">
        <f t="shared" si="4222"/>
        <v>0</v>
      </c>
      <c r="K224" s="32">
        <f t="shared" si="4223"/>
        <v>59.6</v>
      </c>
      <c r="L224" s="9">
        <f t="shared" si="4224"/>
        <v>1361.86</v>
      </c>
      <c r="M224" s="9">
        <f t="shared" si="4225"/>
        <v>0</v>
      </c>
      <c r="N224" s="165">
        <f t="shared" si="4226"/>
        <v>0</v>
      </c>
      <c r="O224" s="9">
        <f t="shared" si="4227"/>
        <v>0</v>
      </c>
      <c r="P224" s="139">
        <f t="shared" si="4228"/>
        <v>1361.86</v>
      </c>
    </row>
    <row r="225" spans="1:16" ht="25.5" x14ac:dyDescent="0.25">
      <c r="A225" s="71" t="s">
        <v>417</v>
      </c>
      <c r="B225" s="122" t="s">
        <v>446</v>
      </c>
      <c r="C225" s="119" t="s">
        <v>167</v>
      </c>
      <c r="D225" s="107">
        <v>31.5</v>
      </c>
      <c r="E225" s="120">
        <v>33.6</v>
      </c>
      <c r="F225" s="136"/>
      <c r="G225" s="12"/>
      <c r="H225" s="138"/>
      <c r="I225" s="12"/>
      <c r="J225" s="10">
        <f t="shared" si="4222"/>
        <v>0</v>
      </c>
      <c r="K225" s="32">
        <f t="shared" si="4223"/>
        <v>33.6</v>
      </c>
      <c r="L225" s="9">
        <f t="shared" si="4224"/>
        <v>1058.4000000000001</v>
      </c>
      <c r="M225" s="9">
        <f t="shared" si="4225"/>
        <v>0</v>
      </c>
      <c r="N225" s="165">
        <f t="shared" si="4226"/>
        <v>0</v>
      </c>
      <c r="O225" s="9">
        <f t="shared" si="4227"/>
        <v>0</v>
      </c>
      <c r="P225" s="139">
        <f t="shared" si="4228"/>
        <v>1058.4000000000001</v>
      </c>
    </row>
    <row r="226" spans="1:16" ht="25.5" x14ac:dyDescent="0.25">
      <c r="A226" s="71" t="s">
        <v>418</v>
      </c>
      <c r="B226" s="122" t="s">
        <v>92</v>
      </c>
      <c r="C226" s="119" t="s">
        <v>59</v>
      </c>
      <c r="D226" s="107">
        <v>26.86</v>
      </c>
      <c r="E226" s="120">
        <v>16</v>
      </c>
      <c r="F226" s="136"/>
      <c r="G226" s="12"/>
      <c r="H226" s="138"/>
      <c r="I226" s="12"/>
      <c r="J226" s="10">
        <f t="shared" si="4222"/>
        <v>0</v>
      </c>
      <c r="K226" s="32">
        <f t="shared" si="4223"/>
        <v>16</v>
      </c>
      <c r="L226" s="9">
        <f t="shared" si="4224"/>
        <v>429.76</v>
      </c>
      <c r="M226" s="9">
        <f t="shared" si="4225"/>
        <v>0</v>
      </c>
      <c r="N226" s="165">
        <f t="shared" si="4226"/>
        <v>0</v>
      </c>
      <c r="O226" s="9">
        <f t="shared" si="4227"/>
        <v>0</v>
      </c>
      <c r="P226" s="139">
        <f t="shared" si="4228"/>
        <v>429.76</v>
      </c>
    </row>
    <row r="227" spans="1:16" ht="25.5" x14ac:dyDescent="0.25">
      <c r="A227" s="71" t="s">
        <v>419</v>
      </c>
      <c r="B227" s="122" t="s">
        <v>447</v>
      </c>
      <c r="C227" s="119" t="s">
        <v>59</v>
      </c>
      <c r="D227" s="107">
        <v>40.53</v>
      </c>
      <c r="E227" s="120">
        <v>2</v>
      </c>
      <c r="F227" s="136"/>
      <c r="G227" s="12"/>
      <c r="H227" s="138"/>
      <c r="I227" s="12"/>
      <c r="J227" s="10">
        <f t="shared" si="4222"/>
        <v>0</v>
      </c>
      <c r="K227" s="32">
        <f t="shared" si="4223"/>
        <v>2</v>
      </c>
      <c r="L227" s="9">
        <f t="shared" si="4224"/>
        <v>81.06</v>
      </c>
      <c r="M227" s="9">
        <f t="shared" si="4225"/>
        <v>0</v>
      </c>
      <c r="N227" s="165">
        <f t="shared" si="4226"/>
        <v>0</v>
      </c>
      <c r="O227" s="9">
        <f t="shared" si="4227"/>
        <v>0</v>
      </c>
      <c r="P227" s="139">
        <f t="shared" si="4228"/>
        <v>81.06</v>
      </c>
    </row>
    <row r="228" spans="1:16" ht="25.5" x14ac:dyDescent="0.25">
      <c r="A228" s="71" t="s">
        <v>420</v>
      </c>
      <c r="B228" s="122" t="s">
        <v>448</v>
      </c>
      <c r="C228" s="119" t="s">
        <v>59</v>
      </c>
      <c r="D228" s="107">
        <v>32.83</v>
      </c>
      <c r="E228" s="120">
        <v>2</v>
      </c>
      <c r="F228" s="136"/>
      <c r="G228" s="12"/>
      <c r="H228" s="138"/>
      <c r="I228" s="12"/>
      <c r="J228" s="10">
        <f t="shared" si="4222"/>
        <v>0</v>
      </c>
      <c r="K228" s="32">
        <f t="shared" si="4223"/>
        <v>2</v>
      </c>
      <c r="L228" s="9">
        <f t="shared" si="4224"/>
        <v>65.66</v>
      </c>
      <c r="M228" s="9">
        <f t="shared" si="4225"/>
        <v>0</v>
      </c>
      <c r="N228" s="165">
        <f t="shared" si="4226"/>
        <v>0</v>
      </c>
      <c r="O228" s="9">
        <f t="shared" si="4227"/>
        <v>0</v>
      </c>
      <c r="P228" s="139">
        <f t="shared" si="4228"/>
        <v>65.66</v>
      </c>
    </row>
    <row r="229" spans="1:16" ht="25.5" x14ac:dyDescent="0.25">
      <c r="A229" s="71" t="s">
        <v>421</v>
      </c>
      <c r="B229" s="122" t="s">
        <v>160</v>
      </c>
      <c r="C229" s="119" t="s">
        <v>59</v>
      </c>
      <c r="D229" s="107">
        <v>28</v>
      </c>
      <c r="E229" s="120">
        <v>17</v>
      </c>
      <c r="F229" s="136"/>
      <c r="G229" s="12"/>
      <c r="H229" s="138"/>
      <c r="I229" s="12"/>
      <c r="J229" s="10">
        <f t="shared" si="4222"/>
        <v>0</v>
      </c>
      <c r="K229" s="32">
        <f t="shared" si="4223"/>
        <v>17</v>
      </c>
      <c r="L229" s="9">
        <f t="shared" si="4224"/>
        <v>476</v>
      </c>
      <c r="M229" s="9">
        <f t="shared" si="4225"/>
        <v>0</v>
      </c>
      <c r="N229" s="165">
        <f t="shared" si="4226"/>
        <v>0</v>
      </c>
      <c r="O229" s="9">
        <f t="shared" si="4227"/>
        <v>0</v>
      </c>
      <c r="P229" s="139">
        <f t="shared" si="4228"/>
        <v>476</v>
      </c>
    </row>
    <row r="230" spans="1:16" ht="25.5" x14ac:dyDescent="0.25">
      <c r="A230" s="71" t="s">
        <v>422</v>
      </c>
      <c r="B230" s="122" t="s">
        <v>449</v>
      </c>
      <c r="C230" s="119" t="s">
        <v>59</v>
      </c>
      <c r="D230" s="107">
        <v>42.77</v>
      </c>
      <c r="E230" s="120">
        <v>14</v>
      </c>
      <c r="F230" s="136"/>
      <c r="G230" s="12"/>
      <c r="H230" s="138"/>
      <c r="I230" s="12"/>
      <c r="J230" s="10">
        <f t="shared" si="4222"/>
        <v>0</v>
      </c>
      <c r="K230" s="32">
        <f t="shared" si="4223"/>
        <v>14</v>
      </c>
      <c r="L230" s="9">
        <f t="shared" si="4224"/>
        <v>598.78</v>
      </c>
      <c r="M230" s="9">
        <f t="shared" si="4225"/>
        <v>0</v>
      </c>
      <c r="N230" s="165">
        <f t="shared" si="4226"/>
        <v>0</v>
      </c>
      <c r="O230" s="9">
        <f t="shared" si="4227"/>
        <v>0</v>
      </c>
      <c r="P230" s="139">
        <f t="shared" si="4228"/>
        <v>598.78</v>
      </c>
    </row>
    <row r="231" spans="1:16" ht="25.5" x14ac:dyDescent="0.25">
      <c r="A231" s="71" t="s">
        <v>423</v>
      </c>
      <c r="B231" s="122" t="s">
        <v>450</v>
      </c>
      <c r="C231" s="119" t="s">
        <v>59</v>
      </c>
      <c r="D231" s="107">
        <v>29.4</v>
      </c>
      <c r="E231" s="120">
        <v>6</v>
      </c>
      <c r="F231" s="136"/>
      <c r="G231" s="12"/>
      <c r="H231" s="138"/>
      <c r="I231" s="12"/>
      <c r="J231" s="10">
        <f t="shared" si="4222"/>
        <v>0</v>
      </c>
      <c r="K231" s="32">
        <f t="shared" si="4223"/>
        <v>6</v>
      </c>
      <c r="L231" s="9">
        <f t="shared" si="4224"/>
        <v>176.4</v>
      </c>
      <c r="M231" s="9">
        <f t="shared" si="4225"/>
        <v>0</v>
      </c>
      <c r="N231" s="165">
        <f t="shared" si="4226"/>
        <v>0</v>
      </c>
      <c r="O231" s="9">
        <f t="shared" si="4227"/>
        <v>0</v>
      </c>
      <c r="P231" s="139">
        <f t="shared" si="4228"/>
        <v>176.4</v>
      </c>
    </row>
    <row r="232" spans="1:16" ht="25.5" x14ac:dyDescent="0.25">
      <c r="A232" s="71" t="s">
        <v>424</v>
      </c>
      <c r="B232" s="122" t="s">
        <v>130</v>
      </c>
      <c r="C232" s="119" t="s">
        <v>59</v>
      </c>
      <c r="D232" s="107">
        <v>9.06</v>
      </c>
      <c r="E232" s="120">
        <v>1</v>
      </c>
      <c r="F232" s="136"/>
      <c r="G232" s="12"/>
      <c r="H232" s="138"/>
      <c r="I232" s="12"/>
      <c r="J232" s="10">
        <f t="shared" si="4222"/>
        <v>0</v>
      </c>
      <c r="K232" s="32">
        <f t="shared" si="4223"/>
        <v>1</v>
      </c>
      <c r="L232" s="9">
        <f t="shared" si="4224"/>
        <v>9.06</v>
      </c>
      <c r="M232" s="9">
        <f t="shared" si="4225"/>
        <v>0</v>
      </c>
      <c r="N232" s="165">
        <f t="shared" si="4226"/>
        <v>0</v>
      </c>
      <c r="O232" s="9">
        <f t="shared" si="4227"/>
        <v>0</v>
      </c>
      <c r="P232" s="139">
        <f t="shared" si="4228"/>
        <v>9.06</v>
      </c>
    </row>
    <row r="233" spans="1:16" ht="25.5" x14ac:dyDescent="0.25">
      <c r="A233" s="71" t="s">
        <v>425</v>
      </c>
      <c r="B233" s="122" t="s">
        <v>451</v>
      </c>
      <c r="C233" s="119" t="s">
        <v>59</v>
      </c>
      <c r="D233" s="107">
        <v>47.39</v>
      </c>
      <c r="E233" s="120">
        <v>2</v>
      </c>
      <c r="F233" s="136"/>
      <c r="G233" s="12"/>
      <c r="H233" s="138"/>
      <c r="I233" s="12"/>
      <c r="J233" s="10">
        <f t="shared" si="4222"/>
        <v>0</v>
      </c>
      <c r="K233" s="32">
        <f t="shared" si="4223"/>
        <v>2</v>
      </c>
      <c r="L233" s="9">
        <f t="shared" si="4224"/>
        <v>94.78</v>
      </c>
      <c r="M233" s="9">
        <f t="shared" si="4225"/>
        <v>0</v>
      </c>
      <c r="N233" s="165">
        <f t="shared" si="4226"/>
        <v>0</v>
      </c>
      <c r="O233" s="9">
        <f t="shared" si="4227"/>
        <v>0</v>
      </c>
      <c r="P233" s="139">
        <f t="shared" si="4228"/>
        <v>94.78</v>
      </c>
    </row>
    <row r="234" spans="1:16" ht="25.5" x14ac:dyDescent="0.25">
      <c r="A234" s="71" t="s">
        <v>426</v>
      </c>
      <c r="B234" s="122" t="s">
        <v>452</v>
      </c>
      <c r="C234" s="119" t="s">
        <v>59</v>
      </c>
      <c r="D234" s="107">
        <v>239.58</v>
      </c>
      <c r="E234" s="120">
        <v>7</v>
      </c>
      <c r="F234" s="136"/>
      <c r="G234" s="12"/>
      <c r="H234" s="138"/>
      <c r="I234" s="12"/>
      <c r="J234" s="10">
        <f t="shared" si="4222"/>
        <v>0</v>
      </c>
      <c r="K234" s="32">
        <f t="shared" si="4223"/>
        <v>7</v>
      </c>
      <c r="L234" s="9">
        <f t="shared" si="4224"/>
        <v>1677.06</v>
      </c>
      <c r="M234" s="9">
        <f t="shared" si="4225"/>
        <v>0</v>
      </c>
      <c r="N234" s="165">
        <f t="shared" si="4226"/>
        <v>0</v>
      </c>
      <c r="O234" s="9">
        <f t="shared" si="4227"/>
        <v>0</v>
      </c>
      <c r="P234" s="139">
        <f t="shared" si="4228"/>
        <v>1677.06</v>
      </c>
    </row>
    <row r="235" spans="1:16" ht="25.5" x14ac:dyDescent="0.25">
      <c r="A235" s="71" t="s">
        <v>427</v>
      </c>
      <c r="B235" s="122" t="s">
        <v>453</v>
      </c>
      <c r="C235" s="119" t="s">
        <v>59</v>
      </c>
      <c r="D235" s="107">
        <v>28.93</v>
      </c>
      <c r="E235" s="120">
        <v>8</v>
      </c>
      <c r="F235" s="136"/>
      <c r="G235" s="12"/>
      <c r="H235" s="138"/>
      <c r="I235" s="12"/>
      <c r="J235" s="10">
        <f t="shared" si="4222"/>
        <v>0</v>
      </c>
      <c r="K235" s="32">
        <f t="shared" si="4223"/>
        <v>8</v>
      </c>
      <c r="L235" s="9">
        <f t="shared" si="4224"/>
        <v>231.44</v>
      </c>
      <c r="M235" s="9">
        <f t="shared" si="4225"/>
        <v>0</v>
      </c>
      <c r="N235" s="165">
        <f t="shared" si="4226"/>
        <v>0</v>
      </c>
      <c r="O235" s="9">
        <f t="shared" si="4227"/>
        <v>0</v>
      </c>
      <c r="P235" s="139">
        <f t="shared" si="4228"/>
        <v>231.44</v>
      </c>
    </row>
    <row r="236" spans="1:16" ht="25.5" x14ac:dyDescent="0.25">
      <c r="A236" s="71" t="s">
        <v>428</v>
      </c>
      <c r="B236" s="122" t="s">
        <v>454</v>
      </c>
      <c r="C236" s="119" t="s">
        <v>59</v>
      </c>
      <c r="D236" s="107">
        <v>95.84</v>
      </c>
      <c r="E236" s="120">
        <v>44</v>
      </c>
      <c r="F236" s="136"/>
      <c r="G236" s="12"/>
      <c r="H236" s="138"/>
      <c r="I236" s="12"/>
      <c r="J236" s="10">
        <f t="shared" si="4222"/>
        <v>0</v>
      </c>
      <c r="K236" s="32">
        <f t="shared" si="4223"/>
        <v>44</v>
      </c>
      <c r="L236" s="9">
        <f t="shared" si="4224"/>
        <v>4216.96</v>
      </c>
      <c r="M236" s="9">
        <f t="shared" si="4225"/>
        <v>0</v>
      </c>
      <c r="N236" s="165">
        <f t="shared" si="4226"/>
        <v>0</v>
      </c>
      <c r="O236" s="9">
        <f t="shared" si="4227"/>
        <v>0</v>
      </c>
      <c r="P236" s="139">
        <f t="shared" si="4228"/>
        <v>4216.96</v>
      </c>
    </row>
    <row r="237" spans="1:16" ht="25.5" x14ac:dyDescent="0.25">
      <c r="A237" s="71" t="s">
        <v>429</v>
      </c>
      <c r="B237" s="122" t="s">
        <v>455</v>
      </c>
      <c r="C237" s="119" t="s">
        <v>59</v>
      </c>
      <c r="D237" s="107">
        <v>124.5</v>
      </c>
      <c r="E237" s="120">
        <v>2</v>
      </c>
      <c r="F237" s="136"/>
      <c r="G237" s="12"/>
      <c r="H237" s="138"/>
      <c r="I237" s="12"/>
      <c r="J237" s="10">
        <f t="shared" si="4222"/>
        <v>0</v>
      </c>
      <c r="K237" s="32">
        <f t="shared" si="4223"/>
        <v>2</v>
      </c>
      <c r="L237" s="9">
        <f t="shared" si="4224"/>
        <v>249</v>
      </c>
      <c r="M237" s="9">
        <f t="shared" si="4225"/>
        <v>0</v>
      </c>
      <c r="N237" s="165">
        <f t="shared" si="4226"/>
        <v>0</v>
      </c>
      <c r="O237" s="9">
        <f t="shared" si="4227"/>
        <v>0</v>
      </c>
      <c r="P237" s="139">
        <f t="shared" si="4228"/>
        <v>249</v>
      </c>
    </row>
    <row r="238" spans="1:16" x14ac:dyDescent="0.25">
      <c r="A238" s="71" t="s">
        <v>430</v>
      </c>
      <c r="B238" s="122" t="s">
        <v>456</v>
      </c>
      <c r="C238" s="119" t="s">
        <v>59</v>
      </c>
      <c r="D238" s="107">
        <v>122.75</v>
      </c>
      <c r="E238" s="120">
        <v>48</v>
      </c>
      <c r="F238" s="136"/>
      <c r="G238" s="12"/>
      <c r="H238" s="138"/>
      <c r="I238" s="12"/>
      <c r="J238" s="10">
        <f t="shared" si="4222"/>
        <v>0</v>
      </c>
      <c r="K238" s="32">
        <f t="shared" si="4223"/>
        <v>48</v>
      </c>
      <c r="L238" s="9">
        <f t="shared" si="4224"/>
        <v>5892</v>
      </c>
      <c r="M238" s="9">
        <f t="shared" si="4225"/>
        <v>0</v>
      </c>
      <c r="N238" s="165">
        <f t="shared" si="4226"/>
        <v>0</v>
      </c>
      <c r="O238" s="9">
        <f t="shared" si="4227"/>
        <v>0</v>
      </c>
      <c r="P238" s="139">
        <f t="shared" si="4228"/>
        <v>5892</v>
      </c>
    </row>
    <row r="239" spans="1:16" x14ac:dyDescent="0.25">
      <c r="A239" s="71" t="s">
        <v>431</v>
      </c>
      <c r="B239" s="122" t="s">
        <v>457</v>
      </c>
      <c r="C239" s="119" t="s">
        <v>59</v>
      </c>
      <c r="D239" s="107">
        <v>39.42</v>
      </c>
      <c r="E239" s="120">
        <v>2</v>
      </c>
      <c r="F239" s="136"/>
      <c r="G239" s="12"/>
      <c r="H239" s="138"/>
      <c r="I239" s="12"/>
      <c r="J239" s="10">
        <f t="shared" si="4222"/>
        <v>0</v>
      </c>
      <c r="K239" s="32">
        <f t="shared" si="4223"/>
        <v>2</v>
      </c>
      <c r="L239" s="9">
        <f t="shared" si="4224"/>
        <v>78.84</v>
      </c>
      <c r="M239" s="9">
        <f t="shared" si="4225"/>
        <v>0</v>
      </c>
      <c r="N239" s="165">
        <f t="shared" si="4226"/>
        <v>0</v>
      </c>
      <c r="O239" s="9">
        <f t="shared" si="4227"/>
        <v>0</v>
      </c>
      <c r="P239" s="139">
        <f t="shared" si="4228"/>
        <v>78.84</v>
      </c>
    </row>
    <row r="240" spans="1:16" ht="38.25" x14ac:dyDescent="0.25">
      <c r="A240" s="71" t="s">
        <v>432</v>
      </c>
      <c r="B240" s="122" t="s">
        <v>458</v>
      </c>
      <c r="C240" s="119" t="s">
        <v>59</v>
      </c>
      <c r="D240" s="107">
        <v>113.67</v>
      </c>
      <c r="E240" s="120">
        <v>12</v>
      </c>
      <c r="F240" s="136"/>
      <c r="G240" s="12"/>
      <c r="H240" s="138"/>
      <c r="I240" s="12"/>
      <c r="J240" s="10">
        <f t="shared" si="4222"/>
        <v>0</v>
      </c>
      <c r="K240" s="32">
        <f t="shared" si="4223"/>
        <v>12</v>
      </c>
      <c r="L240" s="9">
        <f t="shared" si="4224"/>
        <v>1364.04</v>
      </c>
      <c r="M240" s="9">
        <f t="shared" si="4225"/>
        <v>0</v>
      </c>
      <c r="N240" s="165">
        <f t="shared" si="4226"/>
        <v>0</v>
      </c>
      <c r="O240" s="9">
        <f t="shared" si="4227"/>
        <v>0</v>
      </c>
      <c r="P240" s="139">
        <f t="shared" si="4228"/>
        <v>1364.04</v>
      </c>
    </row>
    <row r="241" spans="1:16" ht="38.25" x14ac:dyDescent="0.25">
      <c r="A241" s="71" t="s">
        <v>433</v>
      </c>
      <c r="B241" s="122" t="s">
        <v>459</v>
      </c>
      <c r="C241" s="119" t="s">
        <v>59</v>
      </c>
      <c r="D241" s="107">
        <v>404.74</v>
      </c>
      <c r="E241" s="120">
        <v>2</v>
      </c>
      <c r="F241" s="136"/>
      <c r="G241" s="12"/>
      <c r="H241" s="138"/>
      <c r="I241" s="12"/>
      <c r="J241" s="10">
        <f t="shared" si="4222"/>
        <v>0</v>
      </c>
      <c r="K241" s="32">
        <f t="shared" si="4223"/>
        <v>2</v>
      </c>
      <c r="L241" s="9">
        <f t="shared" si="4224"/>
        <v>809.48</v>
      </c>
      <c r="M241" s="9">
        <f t="shared" si="4225"/>
        <v>0</v>
      </c>
      <c r="N241" s="165">
        <f t="shared" si="4226"/>
        <v>0</v>
      </c>
      <c r="O241" s="9">
        <f t="shared" si="4227"/>
        <v>0</v>
      </c>
      <c r="P241" s="139">
        <f t="shared" si="4228"/>
        <v>809.48</v>
      </c>
    </row>
    <row r="242" spans="1:16" ht="38.25" x14ac:dyDescent="0.25">
      <c r="A242" s="71" t="s">
        <v>434</v>
      </c>
      <c r="B242" s="122" t="s">
        <v>460</v>
      </c>
      <c r="C242" s="119" t="s">
        <v>59</v>
      </c>
      <c r="D242" s="107">
        <v>1713.53</v>
      </c>
      <c r="E242" s="120">
        <v>1</v>
      </c>
      <c r="F242" s="136"/>
      <c r="G242" s="12"/>
      <c r="H242" s="138"/>
      <c r="I242" s="12"/>
      <c r="J242" s="10">
        <f t="shared" si="4222"/>
        <v>0</v>
      </c>
      <c r="K242" s="32">
        <f t="shared" si="4223"/>
        <v>1</v>
      </c>
      <c r="L242" s="9">
        <f t="shared" si="4224"/>
        <v>1713.53</v>
      </c>
      <c r="M242" s="9">
        <f t="shared" si="4225"/>
        <v>0</v>
      </c>
      <c r="N242" s="165">
        <f t="shared" si="4226"/>
        <v>0</v>
      </c>
      <c r="O242" s="9">
        <f t="shared" si="4227"/>
        <v>0</v>
      </c>
      <c r="P242" s="139">
        <f t="shared" si="4228"/>
        <v>1713.53</v>
      </c>
    </row>
    <row r="243" spans="1:16" ht="25.5" x14ac:dyDescent="0.25">
      <c r="A243" s="71" t="s">
        <v>435</v>
      </c>
      <c r="B243" s="122" t="s">
        <v>461</v>
      </c>
      <c r="C243" s="119" t="s">
        <v>59</v>
      </c>
      <c r="D243" s="107">
        <v>458.48</v>
      </c>
      <c r="E243" s="120">
        <v>1</v>
      </c>
      <c r="F243" s="136"/>
      <c r="G243" s="12"/>
      <c r="H243" s="138"/>
      <c r="I243" s="12"/>
      <c r="J243" s="10">
        <f t="shared" si="4222"/>
        <v>0</v>
      </c>
      <c r="K243" s="32">
        <f t="shared" si="4223"/>
        <v>1</v>
      </c>
      <c r="L243" s="9">
        <f t="shared" si="4224"/>
        <v>458.48</v>
      </c>
      <c r="M243" s="9">
        <f t="shared" si="4225"/>
        <v>0</v>
      </c>
      <c r="N243" s="165">
        <f t="shared" si="4226"/>
        <v>0</v>
      </c>
      <c r="O243" s="9">
        <f t="shared" si="4227"/>
        <v>0</v>
      </c>
      <c r="P243" s="139">
        <f t="shared" si="4228"/>
        <v>458.48</v>
      </c>
    </row>
    <row r="244" spans="1:16" ht="51" x14ac:dyDescent="0.25">
      <c r="A244" s="71" t="s">
        <v>436</v>
      </c>
      <c r="B244" s="122" t="s">
        <v>462</v>
      </c>
      <c r="C244" s="119" t="s">
        <v>59</v>
      </c>
      <c r="D244" s="107">
        <v>428.54</v>
      </c>
      <c r="E244" s="120">
        <v>1</v>
      </c>
      <c r="F244" s="136"/>
      <c r="G244" s="12"/>
      <c r="H244" s="138"/>
      <c r="I244" s="12"/>
      <c r="J244" s="10">
        <f t="shared" si="4222"/>
        <v>0</v>
      </c>
      <c r="K244" s="32">
        <f t="shared" si="4223"/>
        <v>1</v>
      </c>
      <c r="L244" s="9">
        <f t="shared" si="4224"/>
        <v>428.54</v>
      </c>
      <c r="M244" s="9">
        <f t="shared" si="4225"/>
        <v>0</v>
      </c>
      <c r="N244" s="165">
        <f t="shared" si="4226"/>
        <v>0</v>
      </c>
      <c r="O244" s="9">
        <f t="shared" si="4227"/>
        <v>0</v>
      </c>
      <c r="P244" s="139">
        <f t="shared" si="4228"/>
        <v>428.54</v>
      </c>
    </row>
    <row r="245" spans="1:16" ht="25.5" x14ac:dyDescent="0.25">
      <c r="A245" s="71" t="s">
        <v>437</v>
      </c>
      <c r="B245" s="122" t="s">
        <v>463</v>
      </c>
      <c r="C245" s="119" t="s">
        <v>59</v>
      </c>
      <c r="D245" s="107">
        <v>1895.7</v>
      </c>
      <c r="E245" s="120">
        <v>8</v>
      </c>
      <c r="F245" s="136"/>
      <c r="G245" s="12"/>
      <c r="H245" s="138"/>
      <c r="I245" s="12"/>
      <c r="J245" s="10">
        <f t="shared" si="4222"/>
        <v>0</v>
      </c>
      <c r="K245" s="32">
        <f t="shared" si="4223"/>
        <v>8</v>
      </c>
      <c r="L245" s="9">
        <f t="shared" si="4224"/>
        <v>15165.6</v>
      </c>
      <c r="M245" s="9">
        <f t="shared" si="4225"/>
        <v>0</v>
      </c>
      <c r="N245" s="165">
        <f t="shared" si="4226"/>
        <v>0</v>
      </c>
      <c r="O245" s="9">
        <f t="shared" si="4227"/>
        <v>0</v>
      </c>
      <c r="P245" s="139">
        <f t="shared" si="4228"/>
        <v>15165.6</v>
      </c>
    </row>
    <row r="246" spans="1:16" ht="38.25" x14ac:dyDescent="0.25">
      <c r="A246" s="71" t="s">
        <v>438</v>
      </c>
      <c r="B246" s="122" t="s">
        <v>464</v>
      </c>
      <c r="C246" s="119" t="s">
        <v>59</v>
      </c>
      <c r="D246" s="107">
        <v>648.08000000000004</v>
      </c>
      <c r="E246" s="120">
        <v>8</v>
      </c>
      <c r="F246" s="136"/>
      <c r="G246" s="12">
        <v>0</v>
      </c>
      <c r="H246" s="138"/>
      <c r="I246" s="12"/>
      <c r="J246" s="10">
        <f t="shared" si="4222"/>
        <v>0</v>
      </c>
      <c r="K246" s="32">
        <f t="shared" si="4223"/>
        <v>8</v>
      </c>
      <c r="L246" s="9">
        <f t="shared" si="4224"/>
        <v>5184.6400000000003</v>
      </c>
      <c r="M246" s="9">
        <f t="shared" si="4225"/>
        <v>0</v>
      </c>
      <c r="N246" s="165">
        <f t="shared" si="4226"/>
        <v>0</v>
      </c>
      <c r="O246" s="9">
        <f t="shared" si="4227"/>
        <v>0</v>
      </c>
      <c r="P246" s="139">
        <f t="shared" si="4228"/>
        <v>5184.6400000000003</v>
      </c>
    </row>
    <row r="247" spans="1:16" x14ac:dyDescent="0.25">
      <c r="A247" s="71"/>
      <c r="B247" s="83"/>
      <c r="C247" s="73"/>
      <c r="D247" s="74"/>
      <c r="E247" s="74"/>
      <c r="F247" s="75"/>
      <c r="G247" s="75"/>
      <c r="H247" s="82"/>
      <c r="I247" s="12"/>
      <c r="J247" s="10"/>
      <c r="K247" s="32"/>
      <c r="L247" s="108">
        <f>SUM(L208:L246)</f>
        <v>79513.900000000009</v>
      </c>
      <c r="M247" s="108">
        <f t="shared" ref="M247:O247" si="4229">SUM(M208:M246)</f>
        <v>0</v>
      </c>
      <c r="N247" s="166">
        <f t="shared" si="4229"/>
        <v>0</v>
      </c>
      <c r="O247" s="108">
        <f t="shared" si="4229"/>
        <v>0</v>
      </c>
      <c r="P247" s="64"/>
    </row>
    <row r="248" spans="1:16" s="13" customFormat="1" x14ac:dyDescent="0.25">
      <c r="A248" s="106" t="s">
        <v>33</v>
      </c>
      <c r="B248" s="105" t="s">
        <v>465</v>
      </c>
      <c r="C248" s="66"/>
      <c r="D248" s="67"/>
      <c r="E248" s="65"/>
      <c r="F248" s="68"/>
      <c r="G248" s="29"/>
      <c r="H248" s="30">
        <v>36.479999999999997</v>
      </c>
      <c r="I248" s="31"/>
      <c r="J248" s="32"/>
      <c r="K248" s="85"/>
      <c r="L248" s="27"/>
      <c r="M248" s="27"/>
      <c r="N248" s="167"/>
      <c r="O248" s="27"/>
      <c r="P248" s="77">
        <f>SUM(P249)</f>
        <v>34358.79</v>
      </c>
    </row>
    <row r="249" spans="1:16" s="13" customFormat="1" x14ac:dyDescent="0.25">
      <c r="A249" s="86" t="s">
        <v>34</v>
      </c>
      <c r="B249" s="87" t="s">
        <v>249</v>
      </c>
      <c r="C249" s="88"/>
      <c r="D249" s="89"/>
      <c r="E249" s="89"/>
      <c r="F249" s="90"/>
      <c r="G249" s="36"/>
      <c r="H249" s="37">
        <v>42.63</v>
      </c>
      <c r="I249" s="33"/>
      <c r="J249" s="34"/>
      <c r="K249" s="34"/>
      <c r="L249" s="35">
        <f>SUM(L250:L253)</f>
        <v>36931.03</v>
      </c>
      <c r="M249" s="168">
        <f>SUM(M250:M253)</f>
        <v>293.04000000000002</v>
      </c>
      <c r="N249" s="168">
        <f>SUM(N250:N253)</f>
        <v>2279.1999999999998</v>
      </c>
      <c r="O249" s="35">
        <f>SUM(O250:O253)</f>
        <v>2572.2399999999998</v>
      </c>
      <c r="P249" s="35">
        <f>SUM(P250:P253)</f>
        <v>34358.79</v>
      </c>
    </row>
    <row r="250" spans="1:16" ht="38.25" x14ac:dyDescent="0.25">
      <c r="A250" s="71" t="s">
        <v>466</v>
      </c>
      <c r="B250" s="122" t="s">
        <v>77</v>
      </c>
      <c r="C250" s="119" t="s">
        <v>7</v>
      </c>
      <c r="D250" s="107">
        <v>4.07</v>
      </c>
      <c r="E250" s="120">
        <v>903.81</v>
      </c>
      <c r="F250" s="75"/>
      <c r="G250" s="12">
        <v>72</v>
      </c>
      <c r="H250" s="24">
        <v>19.41</v>
      </c>
      <c r="I250" s="12">
        <f>280*2</f>
        <v>560</v>
      </c>
      <c r="J250" s="10">
        <f>I250+G250</f>
        <v>632</v>
      </c>
      <c r="K250" s="32">
        <f t="shared" ref="K250" si="4230">E250-J250</f>
        <v>271.80999999999995</v>
      </c>
      <c r="L250" s="9">
        <f t="shared" ref="L250:L253" si="4231">ROUND(E250*D250,2)</f>
        <v>3678.51</v>
      </c>
      <c r="M250" s="9">
        <f t="shared" ref="M250:M253" si="4232">ROUND(G250*D250,2)</f>
        <v>293.04000000000002</v>
      </c>
      <c r="N250" s="165">
        <f t="shared" ref="N250:N253" si="4233">ROUND(I250*D250,2)</f>
        <v>2279.1999999999998</v>
      </c>
      <c r="O250" s="9">
        <f t="shared" ref="O250:O253" si="4234">ROUND(J250*D250,2)</f>
        <v>2572.2399999999998</v>
      </c>
      <c r="P250" s="81">
        <f t="shared" ref="P250:P253" si="4235">L250-O250</f>
        <v>1106.2700000000004</v>
      </c>
    </row>
    <row r="251" spans="1:16" ht="63.75" x14ac:dyDescent="0.25">
      <c r="A251" s="71" t="s">
        <v>469</v>
      </c>
      <c r="B251" s="122" t="s">
        <v>467</v>
      </c>
      <c r="C251" s="119" t="s">
        <v>7</v>
      </c>
      <c r="D251" s="107">
        <v>28.72</v>
      </c>
      <c r="E251" s="120">
        <v>225.99</v>
      </c>
      <c r="F251" s="75"/>
      <c r="G251" s="12">
        <v>0</v>
      </c>
      <c r="H251" s="24">
        <v>17.43</v>
      </c>
      <c r="I251" s="12"/>
      <c r="J251" s="10">
        <f t="shared" ref="J251:J253" si="4236">I251+G251</f>
        <v>0</v>
      </c>
      <c r="K251" s="32">
        <f t="shared" ref="K251:K253" si="4237">E251-J251</f>
        <v>225.99</v>
      </c>
      <c r="L251" s="9">
        <f t="shared" si="4231"/>
        <v>6490.43</v>
      </c>
      <c r="M251" s="9">
        <f t="shared" si="4232"/>
        <v>0</v>
      </c>
      <c r="N251" s="165">
        <f t="shared" si="4233"/>
        <v>0</v>
      </c>
      <c r="O251" s="9">
        <f t="shared" si="4234"/>
        <v>0</v>
      </c>
      <c r="P251" s="81">
        <f t="shared" si="4235"/>
        <v>6490.43</v>
      </c>
    </row>
    <row r="252" spans="1:16" ht="51" x14ac:dyDescent="0.25">
      <c r="A252" s="71" t="s">
        <v>470</v>
      </c>
      <c r="B252" s="122" t="s">
        <v>78</v>
      </c>
      <c r="C252" s="119" t="s">
        <v>7</v>
      </c>
      <c r="D252" s="171">
        <v>24.09</v>
      </c>
      <c r="E252" s="120">
        <v>647.59</v>
      </c>
      <c r="F252" s="172"/>
      <c r="G252" s="173">
        <v>0</v>
      </c>
      <c r="H252" s="174">
        <v>28.65</v>
      </c>
      <c r="I252" s="173"/>
      <c r="J252" s="175">
        <f t="shared" si="4236"/>
        <v>0</v>
      </c>
      <c r="K252" s="32">
        <f t="shared" si="4237"/>
        <v>647.59</v>
      </c>
      <c r="L252" s="176">
        <f t="shared" si="4231"/>
        <v>15600.44</v>
      </c>
      <c r="M252" s="176">
        <f t="shared" si="4232"/>
        <v>0</v>
      </c>
      <c r="N252" s="177">
        <f t="shared" si="4233"/>
        <v>0</v>
      </c>
      <c r="O252" s="176">
        <f t="shared" si="4234"/>
        <v>0</v>
      </c>
      <c r="P252" s="81">
        <f t="shared" si="4235"/>
        <v>15600.44</v>
      </c>
    </row>
    <row r="253" spans="1:16" ht="51" x14ac:dyDescent="0.25">
      <c r="A253" s="71" t="s">
        <v>471</v>
      </c>
      <c r="B253" s="122" t="s">
        <v>468</v>
      </c>
      <c r="C253" s="119" t="s">
        <v>7</v>
      </c>
      <c r="D253" s="107">
        <v>49.39</v>
      </c>
      <c r="E253" s="120">
        <v>225.99</v>
      </c>
      <c r="F253" s="75"/>
      <c r="G253" s="12">
        <v>0</v>
      </c>
      <c r="H253" s="24">
        <v>45.38</v>
      </c>
      <c r="I253" s="12"/>
      <c r="J253" s="10">
        <f t="shared" si="4236"/>
        <v>0</v>
      </c>
      <c r="K253" s="32">
        <f t="shared" si="4237"/>
        <v>225.99</v>
      </c>
      <c r="L253" s="9">
        <f t="shared" si="4231"/>
        <v>11161.65</v>
      </c>
      <c r="M253" s="9">
        <f t="shared" si="4232"/>
        <v>0</v>
      </c>
      <c r="N253" s="165">
        <f t="shared" si="4233"/>
        <v>0</v>
      </c>
      <c r="O253" s="9">
        <f t="shared" si="4234"/>
        <v>0</v>
      </c>
      <c r="P253" s="81">
        <f t="shared" si="4235"/>
        <v>11161.65</v>
      </c>
    </row>
    <row r="254" spans="1:16" x14ac:dyDescent="0.25">
      <c r="A254" s="71"/>
      <c r="B254" s="72"/>
      <c r="C254" s="73"/>
      <c r="D254" s="107"/>
      <c r="E254" s="74"/>
      <c r="F254" s="75"/>
      <c r="G254" s="23"/>
      <c r="H254" s="24"/>
      <c r="I254" s="12"/>
      <c r="J254" s="10"/>
      <c r="K254" s="110"/>
      <c r="L254" s="108">
        <f>SUM(L249)</f>
        <v>36931.03</v>
      </c>
      <c r="M254" s="108">
        <f t="shared" ref="M254:O254" si="4238">SUM(M249)</f>
        <v>293.04000000000002</v>
      </c>
      <c r="N254" s="166">
        <f t="shared" si="4238"/>
        <v>2279.1999999999998</v>
      </c>
      <c r="O254" s="108">
        <f t="shared" si="4238"/>
        <v>2572.2399999999998</v>
      </c>
      <c r="P254" s="81"/>
    </row>
    <row r="255" spans="1:16" x14ac:dyDescent="0.25">
      <c r="A255" s="112" t="s">
        <v>35</v>
      </c>
      <c r="B255" s="105" t="s">
        <v>19</v>
      </c>
      <c r="C255" s="66"/>
      <c r="D255" s="67"/>
      <c r="E255" s="65"/>
      <c r="F255" s="68"/>
      <c r="G255" s="29"/>
      <c r="H255" s="30">
        <v>44.92</v>
      </c>
      <c r="I255" s="31"/>
      <c r="J255" s="32"/>
      <c r="K255" s="44"/>
      <c r="L255" s="27"/>
      <c r="M255" s="27"/>
      <c r="N255" s="167"/>
      <c r="O255" s="27"/>
      <c r="P255" s="102">
        <f>P256</f>
        <v>27327.109999999997</v>
      </c>
    </row>
    <row r="256" spans="1:16" x14ac:dyDescent="0.25">
      <c r="A256" s="86" t="s">
        <v>36</v>
      </c>
      <c r="B256" s="87" t="s">
        <v>249</v>
      </c>
      <c r="C256" s="88"/>
      <c r="D256" s="111"/>
      <c r="E256" s="89"/>
      <c r="F256" s="90"/>
      <c r="G256" s="36"/>
      <c r="H256" s="37">
        <v>42.63</v>
      </c>
      <c r="I256" s="33"/>
      <c r="J256" s="34"/>
      <c r="K256" s="34"/>
      <c r="L256" s="35"/>
      <c r="M256" s="35"/>
      <c r="N256" s="168">
        <f>SUM(N257:N263)</f>
        <v>4314.01</v>
      </c>
      <c r="O256" s="35">
        <f>SUM(O257:O263)</f>
        <v>4854.1000000000004</v>
      </c>
      <c r="P256" s="35">
        <f>SUM(P257:P263)</f>
        <v>27327.109999999997</v>
      </c>
    </row>
    <row r="257" spans="1:19" ht="25.5" x14ac:dyDescent="0.25">
      <c r="A257" s="71" t="s">
        <v>104</v>
      </c>
      <c r="B257" s="122" t="s">
        <v>472</v>
      </c>
      <c r="C257" s="73" t="s">
        <v>59</v>
      </c>
      <c r="D257" s="107">
        <v>16.27</v>
      </c>
      <c r="E257" s="120">
        <v>153.76</v>
      </c>
      <c r="F257" s="75"/>
      <c r="G257" s="12">
        <v>9.66</v>
      </c>
      <c r="H257" s="24"/>
      <c r="I257" s="12">
        <v>77.16</v>
      </c>
      <c r="J257" s="10">
        <f>SUM(G257:I257)</f>
        <v>86.82</v>
      </c>
      <c r="K257" s="118">
        <f t="shared" ref="K257:K263" si="4239">E257-J257</f>
        <v>66.94</v>
      </c>
      <c r="L257" s="9">
        <f t="shared" ref="L257:L263" si="4240">ROUND(E257*D257,2)</f>
        <v>2501.6799999999998</v>
      </c>
      <c r="M257" s="176">
        <f t="shared" ref="M257:M263" si="4241">ROUND(G257*D257,2)</f>
        <v>157.16999999999999</v>
      </c>
      <c r="N257" s="165">
        <f t="shared" ref="N257:N263" si="4242">ROUND(I257*D257,2)</f>
        <v>1255.3900000000001</v>
      </c>
      <c r="O257" s="9">
        <f t="shared" ref="O257:O263" si="4243">ROUND(J257*D257,2)</f>
        <v>1412.56</v>
      </c>
      <c r="P257" s="81">
        <f t="shared" ref="P257:P263" si="4244">L257-O257</f>
        <v>1089.1199999999999</v>
      </c>
    </row>
    <row r="258" spans="1:19" ht="38.25" x14ac:dyDescent="0.25">
      <c r="A258" s="71" t="s">
        <v>105</v>
      </c>
      <c r="B258" s="122" t="s">
        <v>473</v>
      </c>
      <c r="C258" s="73" t="s">
        <v>59</v>
      </c>
      <c r="D258" s="107">
        <v>39.64</v>
      </c>
      <c r="E258" s="120">
        <v>153.76</v>
      </c>
      <c r="F258" s="75"/>
      <c r="G258" s="12">
        <v>9.66</v>
      </c>
      <c r="H258" s="24"/>
      <c r="I258" s="12">
        <v>77.16</v>
      </c>
      <c r="J258" s="10">
        <f t="shared" ref="J258:J263" si="4245">SUM(G258:I258)</f>
        <v>86.82</v>
      </c>
      <c r="K258" s="118">
        <f t="shared" si="4239"/>
        <v>66.94</v>
      </c>
      <c r="L258" s="9">
        <f t="shared" si="4240"/>
        <v>6095.05</v>
      </c>
      <c r="M258" s="176">
        <f t="shared" si="4241"/>
        <v>382.92</v>
      </c>
      <c r="N258" s="165">
        <f t="shared" si="4242"/>
        <v>3058.62</v>
      </c>
      <c r="O258" s="9">
        <f t="shared" si="4243"/>
        <v>3441.54</v>
      </c>
      <c r="P258" s="81">
        <f t="shared" si="4244"/>
        <v>2653.51</v>
      </c>
    </row>
    <row r="259" spans="1:19" ht="25.5" x14ac:dyDescent="0.25">
      <c r="A259" s="71" t="s">
        <v>106</v>
      </c>
      <c r="B259" s="122" t="s">
        <v>75</v>
      </c>
      <c r="C259" s="73" t="s">
        <v>59</v>
      </c>
      <c r="D259" s="107">
        <v>54.97</v>
      </c>
      <c r="E259" s="120">
        <v>202.91</v>
      </c>
      <c r="F259" s="75"/>
      <c r="G259" s="12">
        <v>0</v>
      </c>
      <c r="H259" s="24"/>
      <c r="I259" s="12"/>
      <c r="J259" s="10">
        <f t="shared" si="4245"/>
        <v>0</v>
      </c>
      <c r="K259" s="118">
        <f t="shared" si="4239"/>
        <v>202.91</v>
      </c>
      <c r="L259" s="9">
        <f t="shared" si="4240"/>
        <v>11153.96</v>
      </c>
      <c r="M259" s="176">
        <f t="shared" si="4241"/>
        <v>0</v>
      </c>
      <c r="N259" s="165">
        <f t="shared" si="4242"/>
        <v>0</v>
      </c>
      <c r="O259" s="9">
        <f t="shared" si="4243"/>
        <v>0</v>
      </c>
      <c r="P259" s="81">
        <f t="shared" si="4244"/>
        <v>11153.96</v>
      </c>
    </row>
    <row r="260" spans="1:19" ht="51" x14ac:dyDescent="0.25">
      <c r="A260" s="71" t="s">
        <v>107</v>
      </c>
      <c r="B260" s="122" t="s">
        <v>474</v>
      </c>
      <c r="C260" s="73" t="s">
        <v>59</v>
      </c>
      <c r="D260" s="107">
        <v>31.49</v>
      </c>
      <c r="E260" s="120">
        <v>54.99</v>
      </c>
      <c r="F260" s="75"/>
      <c r="G260" s="12">
        <v>0</v>
      </c>
      <c r="H260" s="24"/>
      <c r="I260" s="12"/>
      <c r="J260" s="10">
        <f t="shared" si="4245"/>
        <v>0</v>
      </c>
      <c r="K260" s="118">
        <f t="shared" si="4239"/>
        <v>54.99</v>
      </c>
      <c r="L260" s="9">
        <f t="shared" si="4240"/>
        <v>1731.64</v>
      </c>
      <c r="M260" s="176">
        <f t="shared" si="4241"/>
        <v>0</v>
      </c>
      <c r="N260" s="165">
        <f t="shared" si="4242"/>
        <v>0</v>
      </c>
      <c r="O260" s="9">
        <f t="shared" si="4243"/>
        <v>0</v>
      </c>
      <c r="P260" s="81">
        <f t="shared" si="4244"/>
        <v>1731.64</v>
      </c>
    </row>
    <row r="261" spans="1:19" ht="25.5" x14ac:dyDescent="0.25">
      <c r="A261" s="71" t="s">
        <v>108</v>
      </c>
      <c r="B261" s="122" t="s">
        <v>475</v>
      </c>
      <c r="C261" s="73" t="s">
        <v>59</v>
      </c>
      <c r="D261" s="107">
        <v>7.86</v>
      </c>
      <c r="E261" s="120">
        <v>184.17</v>
      </c>
      <c r="F261" s="75"/>
      <c r="G261" s="12">
        <v>0</v>
      </c>
      <c r="H261" s="24"/>
      <c r="I261" s="12"/>
      <c r="J261" s="10">
        <f t="shared" si="4245"/>
        <v>0</v>
      </c>
      <c r="K261" s="118">
        <f t="shared" si="4239"/>
        <v>184.17</v>
      </c>
      <c r="L261" s="9">
        <f t="shared" si="4240"/>
        <v>1447.58</v>
      </c>
      <c r="M261" s="176">
        <f t="shared" si="4241"/>
        <v>0</v>
      </c>
      <c r="N261" s="165">
        <f t="shared" si="4242"/>
        <v>0</v>
      </c>
      <c r="O261" s="9">
        <f t="shared" si="4243"/>
        <v>0</v>
      </c>
      <c r="P261" s="81">
        <f t="shared" si="4244"/>
        <v>1447.58</v>
      </c>
    </row>
    <row r="262" spans="1:19" ht="38.25" x14ac:dyDescent="0.25">
      <c r="A262" s="71" t="s">
        <v>109</v>
      </c>
      <c r="B262" s="122" t="s">
        <v>476</v>
      </c>
      <c r="C262" s="73" t="s">
        <v>59</v>
      </c>
      <c r="D262" s="107">
        <v>55.43</v>
      </c>
      <c r="E262" s="120">
        <v>153.76</v>
      </c>
      <c r="F262" s="75"/>
      <c r="G262" s="12">
        <v>0</v>
      </c>
      <c r="H262" s="24"/>
      <c r="I262" s="12"/>
      <c r="J262" s="10">
        <f t="shared" si="4245"/>
        <v>0</v>
      </c>
      <c r="K262" s="118">
        <f t="shared" si="4239"/>
        <v>153.76</v>
      </c>
      <c r="L262" s="9">
        <f t="shared" si="4240"/>
        <v>8522.92</v>
      </c>
      <c r="M262" s="176">
        <f t="shared" si="4241"/>
        <v>0</v>
      </c>
      <c r="N262" s="165">
        <f t="shared" si="4242"/>
        <v>0</v>
      </c>
      <c r="O262" s="9">
        <f t="shared" si="4243"/>
        <v>0</v>
      </c>
      <c r="P262" s="81">
        <f t="shared" si="4244"/>
        <v>8522.92</v>
      </c>
    </row>
    <row r="263" spans="1:19" x14ac:dyDescent="0.25">
      <c r="A263" s="71" t="s">
        <v>110</v>
      </c>
      <c r="B263" s="122" t="s">
        <v>477</v>
      </c>
      <c r="C263" s="73" t="s">
        <v>59</v>
      </c>
      <c r="D263" s="107">
        <v>131.24</v>
      </c>
      <c r="E263" s="120">
        <v>5.55</v>
      </c>
      <c r="F263" s="75"/>
      <c r="G263" s="12">
        <v>0</v>
      </c>
      <c r="H263" s="24"/>
      <c r="I263" s="12"/>
      <c r="J263" s="10">
        <f t="shared" si="4245"/>
        <v>0</v>
      </c>
      <c r="K263" s="118">
        <f t="shared" si="4239"/>
        <v>5.55</v>
      </c>
      <c r="L263" s="9">
        <f t="shared" si="4240"/>
        <v>728.38</v>
      </c>
      <c r="M263" s="176">
        <f t="shared" si="4241"/>
        <v>0</v>
      </c>
      <c r="N263" s="165">
        <f t="shared" si="4242"/>
        <v>0</v>
      </c>
      <c r="O263" s="9">
        <f t="shared" si="4243"/>
        <v>0</v>
      </c>
      <c r="P263" s="81">
        <f t="shared" si="4244"/>
        <v>728.38</v>
      </c>
    </row>
    <row r="264" spans="1:19" x14ac:dyDescent="0.25">
      <c r="A264" s="71"/>
      <c r="B264" s="72"/>
      <c r="C264" s="73"/>
      <c r="D264" s="74"/>
      <c r="E264" s="74"/>
      <c r="F264" s="75"/>
      <c r="G264" s="23"/>
      <c r="H264" s="24"/>
      <c r="I264" s="12"/>
      <c r="J264" s="10"/>
      <c r="K264" s="32"/>
      <c r="L264" s="108">
        <f>SUM(L257:L263)</f>
        <v>32181.209999999995</v>
      </c>
      <c r="M264" s="108">
        <f t="shared" ref="M264:O264" si="4246">SUM(M257:M263)</f>
        <v>540.09</v>
      </c>
      <c r="N264" s="166">
        <f t="shared" si="4246"/>
        <v>4314.01</v>
      </c>
      <c r="O264" s="108">
        <f t="shared" si="4246"/>
        <v>4854.1000000000004</v>
      </c>
      <c r="P264" s="64"/>
    </row>
    <row r="265" spans="1:19" x14ac:dyDescent="0.25">
      <c r="A265" s="112" t="s">
        <v>115</v>
      </c>
      <c r="B265" s="105" t="s">
        <v>478</v>
      </c>
      <c r="C265" s="66"/>
      <c r="D265" s="67"/>
      <c r="E265" s="65"/>
      <c r="F265" s="68"/>
      <c r="G265" s="68"/>
      <c r="H265" s="30">
        <v>5.67</v>
      </c>
      <c r="I265" s="31"/>
      <c r="J265" s="32"/>
      <c r="K265" s="44"/>
      <c r="L265" s="27"/>
      <c r="M265" s="27"/>
      <c r="N265" s="167"/>
      <c r="O265" s="27"/>
      <c r="P265" s="102">
        <f>SUM(P266:P271)</f>
        <v>7427.51</v>
      </c>
    </row>
    <row r="266" spans="1:19" ht="25.5" x14ac:dyDescent="0.25">
      <c r="A266" s="71" t="s">
        <v>116</v>
      </c>
      <c r="B266" s="122" t="s">
        <v>479</v>
      </c>
      <c r="C266" s="119" t="s">
        <v>59</v>
      </c>
      <c r="D266" s="116">
        <v>228.33</v>
      </c>
      <c r="E266" s="120">
        <v>14</v>
      </c>
      <c r="F266" s="75"/>
      <c r="G266" s="12"/>
      <c r="H266" s="24">
        <v>9.49</v>
      </c>
      <c r="I266" s="12"/>
      <c r="J266" s="10">
        <f t="shared" ref="J266:J271" si="4247">SUM(G266,I266)</f>
        <v>0</v>
      </c>
      <c r="K266" s="32">
        <f t="shared" ref="K266:K271" si="4248">E266-J266</f>
        <v>14</v>
      </c>
      <c r="L266" s="9">
        <f t="shared" ref="L266:L271" si="4249">ROUND(E266*D266,2)</f>
        <v>3196.62</v>
      </c>
      <c r="M266" s="176">
        <f t="shared" ref="M266:M271" si="4250">ROUND(G266*D266,2)</f>
        <v>0</v>
      </c>
      <c r="N266" s="165">
        <f t="shared" ref="N266:N271" si="4251">ROUND(I266*D266,2)</f>
        <v>0</v>
      </c>
      <c r="O266" s="9">
        <f t="shared" ref="O266:O271" si="4252">ROUND(J266*D266,2)</f>
        <v>0</v>
      </c>
      <c r="P266" s="81">
        <f t="shared" ref="P266:P271" si="4253">L266-O266</f>
        <v>3196.62</v>
      </c>
    </row>
    <row r="267" spans="1:19" ht="25.5" x14ac:dyDescent="0.25">
      <c r="A267" s="71" t="s">
        <v>117</v>
      </c>
      <c r="B267" s="122" t="s">
        <v>480</v>
      </c>
      <c r="C267" s="119" t="s">
        <v>59</v>
      </c>
      <c r="D267" s="116">
        <v>257.42</v>
      </c>
      <c r="E267" s="120">
        <v>14</v>
      </c>
      <c r="F267" s="75"/>
      <c r="G267" s="12"/>
      <c r="H267" s="24">
        <v>5.52</v>
      </c>
      <c r="I267" s="12"/>
      <c r="J267" s="10">
        <f t="shared" si="4247"/>
        <v>0</v>
      </c>
      <c r="K267" s="32">
        <f t="shared" si="4248"/>
        <v>14</v>
      </c>
      <c r="L267" s="9">
        <f t="shared" si="4249"/>
        <v>3603.88</v>
      </c>
      <c r="M267" s="176">
        <f t="shared" si="4250"/>
        <v>0</v>
      </c>
      <c r="N267" s="165">
        <f t="shared" si="4251"/>
        <v>0</v>
      </c>
      <c r="O267" s="9">
        <f t="shared" si="4252"/>
        <v>0</v>
      </c>
      <c r="P267" s="81">
        <f t="shared" si="4253"/>
        <v>3603.88</v>
      </c>
    </row>
    <row r="268" spans="1:19" ht="25.5" x14ac:dyDescent="0.25">
      <c r="A268" s="71" t="s">
        <v>118</v>
      </c>
      <c r="B268" s="122" t="s">
        <v>481</v>
      </c>
      <c r="C268" s="119" t="s">
        <v>59</v>
      </c>
      <c r="D268" s="116">
        <v>14.1</v>
      </c>
      <c r="E268" s="120">
        <v>7</v>
      </c>
      <c r="F268" s="172"/>
      <c r="G268" s="173"/>
      <c r="H268" s="174">
        <v>6.88</v>
      </c>
      <c r="I268" s="173"/>
      <c r="J268" s="175">
        <f t="shared" si="4247"/>
        <v>0</v>
      </c>
      <c r="K268" s="32">
        <f t="shared" si="4248"/>
        <v>7</v>
      </c>
      <c r="L268" s="176">
        <f t="shared" si="4249"/>
        <v>98.7</v>
      </c>
      <c r="M268" s="176">
        <f t="shared" si="4250"/>
        <v>0</v>
      </c>
      <c r="N268" s="177">
        <f t="shared" si="4251"/>
        <v>0</v>
      </c>
      <c r="O268" s="176">
        <f t="shared" si="4252"/>
        <v>0</v>
      </c>
      <c r="P268" s="81">
        <f t="shared" si="4253"/>
        <v>98.7</v>
      </c>
    </row>
    <row r="269" spans="1:19" ht="38.25" x14ac:dyDescent="0.25">
      <c r="A269" s="71" t="s">
        <v>120</v>
      </c>
      <c r="B269" s="122" t="s">
        <v>482</v>
      </c>
      <c r="C269" s="119" t="s">
        <v>59</v>
      </c>
      <c r="D269" s="116">
        <v>35.33</v>
      </c>
      <c r="E269" s="120">
        <v>3</v>
      </c>
      <c r="F269" s="172"/>
      <c r="G269" s="173"/>
      <c r="H269" s="174">
        <v>1135.78</v>
      </c>
      <c r="I269" s="173"/>
      <c r="J269" s="175">
        <f t="shared" si="4247"/>
        <v>0</v>
      </c>
      <c r="K269" s="32">
        <f t="shared" si="4248"/>
        <v>3</v>
      </c>
      <c r="L269" s="176">
        <f t="shared" si="4249"/>
        <v>105.99</v>
      </c>
      <c r="M269" s="176">
        <f t="shared" si="4250"/>
        <v>0</v>
      </c>
      <c r="N269" s="177">
        <f t="shared" si="4251"/>
        <v>0</v>
      </c>
      <c r="O269" s="176">
        <f t="shared" si="4252"/>
        <v>0</v>
      </c>
      <c r="P269" s="81">
        <f t="shared" si="4253"/>
        <v>105.99</v>
      </c>
    </row>
    <row r="270" spans="1:19" ht="38.25" x14ac:dyDescent="0.25">
      <c r="A270" s="71" t="s">
        <v>121</v>
      </c>
      <c r="B270" s="122" t="s">
        <v>483</v>
      </c>
      <c r="C270" s="119" t="s">
        <v>59</v>
      </c>
      <c r="D270" s="116">
        <v>13.27</v>
      </c>
      <c r="E270" s="120">
        <v>9</v>
      </c>
      <c r="F270" s="172"/>
      <c r="G270" s="173"/>
      <c r="H270" s="174">
        <v>3.21</v>
      </c>
      <c r="I270" s="173"/>
      <c r="J270" s="175">
        <f t="shared" si="4247"/>
        <v>0</v>
      </c>
      <c r="K270" s="32">
        <f t="shared" si="4248"/>
        <v>9</v>
      </c>
      <c r="L270" s="176">
        <f t="shared" si="4249"/>
        <v>119.43</v>
      </c>
      <c r="M270" s="176">
        <f t="shared" si="4250"/>
        <v>0</v>
      </c>
      <c r="N270" s="177">
        <f t="shared" si="4251"/>
        <v>0</v>
      </c>
      <c r="O270" s="176">
        <f t="shared" si="4252"/>
        <v>0</v>
      </c>
      <c r="P270" s="81">
        <f t="shared" si="4253"/>
        <v>119.43</v>
      </c>
    </row>
    <row r="271" spans="1:19" ht="25.5" x14ac:dyDescent="0.25">
      <c r="A271" s="71" t="s">
        <v>123</v>
      </c>
      <c r="B271" s="122" t="s">
        <v>484</v>
      </c>
      <c r="C271" s="119" t="s">
        <v>7</v>
      </c>
      <c r="D271" s="116">
        <v>43.27</v>
      </c>
      <c r="E271" s="120">
        <v>7</v>
      </c>
      <c r="F271" s="75"/>
      <c r="G271" s="12"/>
      <c r="H271" s="24">
        <v>9.14</v>
      </c>
      <c r="I271" s="12"/>
      <c r="J271" s="10">
        <f t="shared" si="4247"/>
        <v>0</v>
      </c>
      <c r="K271" s="32">
        <f t="shared" si="4248"/>
        <v>7</v>
      </c>
      <c r="L271" s="9">
        <f t="shared" si="4249"/>
        <v>302.89</v>
      </c>
      <c r="M271" s="176">
        <f t="shared" si="4250"/>
        <v>0</v>
      </c>
      <c r="N271" s="165">
        <f t="shared" si="4251"/>
        <v>0</v>
      </c>
      <c r="O271" s="9">
        <f t="shared" si="4252"/>
        <v>0</v>
      </c>
      <c r="P271" s="81">
        <f t="shared" si="4253"/>
        <v>302.89</v>
      </c>
      <c r="S271" s="16"/>
    </row>
    <row r="272" spans="1:19" x14ac:dyDescent="0.25">
      <c r="A272" s="71"/>
      <c r="B272" s="83"/>
      <c r="C272" s="73"/>
      <c r="D272" s="74"/>
      <c r="E272" s="74"/>
      <c r="F272" s="75"/>
      <c r="G272" s="75"/>
      <c r="H272" s="24"/>
      <c r="I272" s="12"/>
      <c r="J272" s="10"/>
      <c r="K272" s="32"/>
      <c r="L272" s="108">
        <f>SUM(L266:L271)</f>
        <v>7427.51</v>
      </c>
      <c r="M272" s="108">
        <f>SUM(M266:M271)</f>
        <v>0</v>
      </c>
      <c r="N272" s="166">
        <f>SUM(N266:N271)</f>
        <v>0</v>
      </c>
      <c r="O272" s="108">
        <f>SUM(O266:O271)</f>
        <v>0</v>
      </c>
      <c r="P272" s="64"/>
    </row>
    <row r="273" spans="1:16" x14ac:dyDescent="0.25">
      <c r="A273" s="106" t="s">
        <v>114</v>
      </c>
      <c r="B273" s="105" t="s">
        <v>485</v>
      </c>
      <c r="C273" s="66"/>
      <c r="D273" s="67"/>
      <c r="E273" s="65"/>
      <c r="F273" s="68"/>
      <c r="G273" s="68"/>
      <c r="H273" s="30">
        <v>70.239999999999995</v>
      </c>
      <c r="I273" s="31"/>
      <c r="J273" s="32"/>
      <c r="K273" s="44"/>
      <c r="L273" s="27"/>
      <c r="M273" s="27"/>
      <c r="N273" s="167"/>
      <c r="O273" s="27"/>
      <c r="P273" s="102">
        <f>SUM(P274,P279)</f>
        <v>18402.329999999998</v>
      </c>
    </row>
    <row r="274" spans="1:16" x14ac:dyDescent="0.25">
      <c r="A274" s="86" t="s">
        <v>124</v>
      </c>
      <c r="B274" s="87" t="s">
        <v>486</v>
      </c>
      <c r="C274" s="88"/>
      <c r="D274" s="111"/>
      <c r="E274" s="89"/>
      <c r="F274" s="90"/>
      <c r="G274" s="36"/>
      <c r="H274" s="37">
        <v>42.63</v>
      </c>
      <c r="I274" s="33"/>
      <c r="J274" s="34"/>
      <c r="K274" s="34"/>
      <c r="L274" s="35">
        <f>SUM(L275:L277)</f>
        <v>15872.439999999999</v>
      </c>
      <c r="M274" s="35">
        <f t="shared" ref="M274:O274" si="4254">SUM(M275:M277)</f>
        <v>0</v>
      </c>
      <c r="N274" s="168">
        <f t="shared" si="4254"/>
        <v>0</v>
      </c>
      <c r="O274" s="35">
        <f t="shared" si="4254"/>
        <v>0</v>
      </c>
      <c r="P274" s="35">
        <f>SUM(P275:P277)</f>
        <v>15872.439999999999</v>
      </c>
    </row>
    <row r="275" spans="1:16" ht="25.5" x14ac:dyDescent="0.25">
      <c r="A275" s="71" t="s">
        <v>487</v>
      </c>
      <c r="B275" s="122" t="s">
        <v>492</v>
      </c>
      <c r="C275" s="119" t="s">
        <v>7</v>
      </c>
      <c r="D275" s="116">
        <v>3.89</v>
      </c>
      <c r="E275" s="120">
        <v>647.59</v>
      </c>
      <c r="F275" s="75"/>
      <c r="G275" s="75"/>
      <c r="H275" s="24"/>
      <c r="I275" s="12"/>
      <c r="J275" s="10">
        <f t="shared" ref="J275:J277" si="4255">SUM(G275:I275)</f>
        <v>0</v>
      </c>
      <c r="K275" s="121">
        <f t="shared" ref="K275:K277" si="4256">E275-J275</f>
        <v>647.59</v>
      </c>
      <c r="L275" s="9">
        <f t="shared" ref="L275:L277" si="4257">ROUND(E275*D275,2)</f>
        <v>2519.13</v>
      </c>
      <c r="M275" s="176">
        <f t="shared" ref="M275:M277" si="4258">ROUND(G275*D275,2)</f>
        <v>0</v>
      </c>
      <c r="N275" s="165">
        <f t="shared" ref="N275:N277" si="4259">ROUND(I275*D275,2)</f>
        <v>0</v>
      </c>
      <c r="O275" s="9">
        <f t="shared" ref="O275:O277" si="4260">ROUND(J275*D275,2)</f>
        <v>0</v>
      </c>
      <c r="P275" s="81">
        <f t="shared" ref="P275:P277" si="4261">L275-O275</f>
        <v>2519.13</v>
      </c>
    </row>
    <row r="276" spans="1:16" ht="25.5" x14ac:dyDescent="0.25">
      <c r="A276" s="71" t="s">
        <v>488</v>
      </c>
      <c r="B276" s="122" t="s">
        <v>493</v>
      </c>
      <c r="C276" s="119" t="s">
        <v>7</v>
      </c>
      <c r="D276" s="116">
        <v>11.4</v>
      </c>
      <c r="E276" s="120">
        <v>647.59</v>
      </c>
      <c r="F276" s="75"/>
      <c r="G276" s="75"/>
      <c r="H276" s="24"/>
      <c r="I276" s="12"/>
      <c r="J276" s="10">
        <f t="shared" si="4255"/>
        <v>0</v>
      </c>
      <c r="K276" s="121">
        <f t="shared" si="4256"/>
        <v>647.59</v>
      </c>
      <c r="L276" s="9">
        <f t="shared" si="4257"/>
        <v>7382.53</v>
      </c>
      <c r="M276" s="176">
        <f t="shared" si="4258"/>
        <v>0</v>
      </c>
      <c r="N276" s="165">
        <f t="shared" si="4259"/>
        <v>0</v>
      </c>
      <c r="O276" s="9">
        <f t="shared" si="4260"/>
        <v>0</v>
      </c>
      <c r="P276" s="81">
        <f t="shared" si="4261"/>
        <v>7382.53</v>
      </c>
    </row>
    <row r="277" spans="1:16" ht="25.5" x14ac:dyDescent="0.25">
      <c r="A277" s="71" t="s">
        <v>489</v>
      </c>
      <c r="B277" s="122" t="s">
        <v>494</v>
      </c>
      <c r="C277" s="119" t="s">
        <v>7</v>
      </c>
      <c r="D277" s="116">
        <v>9.2200000000000006</v>
      </c>
      <c r="E277" s="120">
        <v>647.59</v>
      </c>
      <c r="F277" s="75"/>
      <c r="G277" s="75"/>
      <c r="H277" s="24"/>
      <c r="I277" s="12"/>
      <c r="J277" s="10">
        <f t="shared" si="4255"/>
        <v>0</v>
      </c>
      <c r="K277" s="121">
        <f t="shared" si="4256"/>
        <v>647.59</v>
      </c>
      <c r="L277" s="9">
        <f t="shared" si="4257"/>
        <v>5970.78</v>
      </c>
      <c r="M277" s="176">
        <f t="shared" si="4258"/>
        <v>0</v>
      </c>
      <c r="N277" s="165">
        <f t="shared" si="4259"/>
        <v>0</v>
      </c>
      <c r="O277" s="9">
        <f t="shared" si="4260"/>
        <v>0</v>
      </c>
      <c r="P277" s="81">
        <f t="shared" si="4261"/>
        <v>5970.78</v>
      </c>
    </row>
    <row r="278" spans="1:16" x14ac:dyDescent="0.25">
      <c r="A278" s="71"/>
      <c r="B278" s="117"/>
      <c r="C278" s="73"/>
      <c r="D278" s="116"/>
      <c r="E278" s="74"/>
      <c r="F278" s="75"/>
      <c r="G278" s="75"/>
      <c r="H278" s="24"/>
      <c r="I278" s="12"/>
      <c r="J278" s="10"/>
      <c r="K278" s="121"/>
      <c r="L278" s="9"/>
      <c r="M278" s="9"/>
      <c r="N278" s="165"/>
      <c r="O278" s="9"/>
      <c r="P278" s="81"/>
    </row>
    <row r="279" spans="1:16" x14ac:dyDescent="0.25">
      <c r="A279" s="86" t="s">
        <v>125</v>
      </c>
      <c r="B279" s="87" t="s">
        <v>490</v>
      </c>
      <c r="C279" s="88"/>
      <c r="D279" s="111"/>
      <c r="E279" s="89"/>
      <c r="F279" s="90"/>
      <c r="G279" s="36"/>
      <c r="H279" s="37">
        <v>42.63</v>
      </c>
      <c r="I279" s="33"/>
      <c r="J279" s="34"/>
      <c r="K279" s="34"/>
      <c r="L279" s="35">
        <f>SUM(L280:L280)</f>
        <v>2529.89</v>
      </c>
      <c r="M279" s="35">
        <f>SUM(M280:M280)</f>
        <v>0</v>
      </c>
      <c r="N279" s="35">
        <f>SUM(N280:N280)</f>
        <v>0</v>
      </c>
      <c r="O279" s="35">
        <f>SUM(O280:O280)</f>
        <v>0</v>
      </c>
      <c r="P279" s="35">
        <f>SUM(P280:P280)</f>
        <v>2529.89</v>
      </c>
    </row>
    <row r="280" spans="1:16" ht="38.25" x14ac:dyDescent="0.25">
      <c r="A280" s="71" t="s">
        <v>491</v>
      </c>
      <c r="B280" s="122" t="s">
        <v>495</v>
      </c>
      <c r="C280" s="119" t="s">
        <v>7</v>
      </c>
      <c r="D280" s="116">
        <v>30.89</v>
      </c>
      <c r="E280" s="74">
        <v>81.900000000000006</v>
      </c>
      <c r="F280" s="75"/>
      <c r="G280" s="75"/>
      <c r="H280" s="24"/>
      <c r="I280" s="12"/>
      <c r="J280" s="10">
        <f t="shared" ref="J280" si="4262">SUM(G280:I280)</f>
        <v>0</v>
      </c>
      <c r="K280" s="121">
        <f t="shared" ref="K280" si="4263">E280-J280</f>
        <v>81.900000000000006</v>
      </c>
      <c r="L280" s="9">
        <f t="shared" ref="L280" si="4264">ROUND(E280*D280,2)</f>
        <v>2529.89</v>
      </c>
      <c r="M280" s="176">
        <f t="shared" ref="M280" si="4265">ROUND(G280*D280,2)</f>
        <v>0</v>
      </c>
      <c r="N280" s="165">
        <f t="shared" ref="N280" si="4266">ROUND(I280*D280,2)</f>
        <v>0</v>
      </c>
      <c r="O280" s="9">
        <f t="shared" ref="O280" si="4267">ROUND(J280*D280,2)</f>
        <v>0</v>
      </c>
      <c r="P280" s="81">
        <f t="shared" ref="P280" si="4268">L280-O280</f>
        <v>2529.89</v>
      </c>
    </row>
    <row r="281" spans="1:16" x14ac:dyDescent="0.25">
      <c r="A281" s="71"/>
      <c r="B281" s="83"/>
      <c r="C281" s="73"/>
      <c r="D281" s="74"/>
      <c r="E281" s="74"/>
      <c r="F281" s="75"/>
      <c r="G281" s="75"/>
      <c r="H281" s="24"/>
      <c r="I281" s="12"/>
      <c r="J281" s="10"/>
      <c r="K281" s="32"/>
      <c r="L281" s="11">
        <f>SUM(L274,L279)</f>
        <v>18402.329999999998</v>
      </c>
      <c r="M281" s="11">
        <f>SUM(M279,M274)</f>
        <v>0</v>
      </c>
      <c r="N281" s="166">
        <f>SUM(N274,N279)</f>
        <v>0</v>
      </c>
      <c r="O281" s="11">
        <f>SUM(O274,O279)</f>
        <v>0</v>
      </c>
      <c r="P281" s="64"/>
    </row>
    <row r="282" spans="1:16" x14ac:dyDescent="0.25">
      <c r="A282" s="106" t="s">
        <v>87</v>
      </c>
      <c r="B282" s="105" t="s">
        <v>496</v>
      </c>
      <c r="C282" s="66"/>
      <c r="D282" s="67"/>
      <c r="E282" s="65"/>
      <c r="F282" s="68"/>
      <c r="G282" s="68"/>
      <c r="H282" s="30">
        <v>70.239999999999995</v>
      </c>
      <c r="I282" s="31"/>
      <c r="J282" s="32"/>
      <c r="K282" s="44"/>
      <c r="L282" s="27"/>
      <c r="M282" s="27"/>
      <c r="N282" s="167"/>
      <c r="O282" s="27"/>
      <c r="P282" s="102">
        <f>SUM(P283,P301,P312,P315,P318,P322)</f>
        <v>13084.439999999999</v>
      </c>
    </row>
    <row r="283" spans="1:16" x14ac:dyDescent="0.25">
      <c r="A283" s="86" t="s">
        <v>88</v>
      </c>
      <c r="B283" s="87" t="s">
        <v>497</v>
      </c>
      <c r="C283" s="88"/>
      <c r="D283" s="89"/>
      <c r="E283" s="89"/>
      <c r="F283" s="90"/>
      <c r="G283" s="90"/>
      <c r="H283" s="37">
        <v>5.62</v>
      </c>
      <c r="I283" s="33"/>
      <c r="J283" s="34"/>
      <c r="K283" s="34"/>
      <c r="L283" s="35">
        <f>SUM(L284,L293,L297)</f>
        <v>8111.7000000000007</v>
      </c>
      <c r="M283" s="168">
        <f>SUM(M284,M293,M297)</f>
        <v>2354.2200000000003</v>
      </c>
      <c r="N283" s="168">
        <f>SUM(N284,N293,N297)</f>
        <v>5757.48</v>
      </c>
      <c r="O283" s="168">
        <f>SUM(O284,O293,O297)</f>
        <v>8111.7000000000007</v>
      </c>
      <c r="P283" s="35">
        <f>SUM(P284,P293,P297)</f>
        <v>0</v>
      </c>
    </row>
    <row r="284" spans="1:16" x14ac:dyDescent="0.25">
      <c r="A284" s="86" t="s">
        <v>499</v>
      </c>
      <c r="B284" s="87" t="s">
        <v>498</v>
      </c>
      <c r="C284" s="88"/>
      <c r="D284" s="89"/>
      <c r="E284" s="89"/>
      <c r="F284" s="90"/>
      <c r="G284" s="90"/>
      <c r="H284" s="37"/>
      <c r="I284" s="33"/>
      <c r="J284" s="34"/>
      <c r="K284" s="34"/>
      <c r="L284" s="35">
        <f>SUM(L285:L291)</f>
        <v>2354.2200000000003</v>
      </c>
      <c r="M284" s="35">
        <f t="shared" ref="M284:O284" si="4269">SUM(M285:M291)</f>
        <v>2354.2200000000003</v>
      </c>
      <c r="N284" s="35">
        <f t="shared" si="4269"/>
        <v>0</v>
      </c>
      <c r="O284" s="35">
        <f t="shared" si="4269"/>
        <v>2354.2200000000003</v>
      </c>
      <c r="P284" s="35">
        <f>SUM(P285:P291)</f>
        <v>0</v>
      </c>
    </row>
    <row r="285" spans="1:16" ht="25.5" x14ac:dyDescent="0.25">
      <c r="A285" s="71" t="s">
        <v>500</v>
      </c>
      <c r="B285" s="122" t="s">
        <v>179</v>
      </c>
      <c r="C285" s="73" t="s">
        <v>9</v>
      </c>
      <c r="D285" s="116">
        <v>101.1</v>
      </c>
      <c r="E285" s="120">
        <v>3.24</v>
      </c>
      <c r="F285" s="75"/>
      <c r="G285" s="120">
        <v>3.24</v>
      </c>
      <c r="H285" s="24"/>
      <c r="I285" s="120"/>
      <c r="J285" s="10">
        <f>SUM(G285,I285)</f>
        <v>3.24</v>
      </c>
      <c r="K285" s="32">
        <f t="shared" ref="K285:K291" si="4270">E285-J285</f>
        <v>0</v>
      </c>
      <c r="L285" s="9">
        <f t="shared" ref="L285:L291" si="4271">ROUND(E285*D285,2)</f>
        <v>327.56</v>
      </c>
      <c r="M285" s="176">
        <f t="shared" ref="M285:M291" si="4272">ROUND(G285*D285,2)</f>
        <v>327.56</v>
      </c>
      <c r="N285" s="165">
        <f t="shared" ref="N285:N291" si="4273">ROUND(I285*D285,2)</f>
        <v>0</v>
      </c>
      <c r="O285" s="9">
        <f>ROUND(J285*D285,2)</f>
        <v>327.56</v>
      </c>
      <c r="P285" s="81">
        <f t="shared" ref="P285:P291" si="4274">L285-O285</f>
        <v>0</v>
      </c>
    </row>
    <row r="286" spans="1:16" ht="25.5" x14ac:dyDescent="0.25">
      <c r="A286" s="71" t="s">
        <v>501</v>
      </c>
      <c r="B286" s="122" t="s">
        <v>113</v>
      </c>
      <c r="C286" s="73" t="s">
        <v>7</v>
      </c>
      <c r="D286" s="116">
        <v>6.79</v>
      </c>
      <c r="E286" s="120">
        <v>5.4</v>
      </c>
      <c r="F286" s="75"/>
      <c r="G286" s="120">
        <v>5.4</v>
      </c>
      <c r="H286" s="24"/>
      <c r="I286" s="120"/>
      <c r="J286" s="10">
        <f>SUM(G286,I286)</f>
        <v>5.4</v>
      </c>
      <c r="K286" s="32">
        <f t="shared" si="4270"/>
        <v>0</v>
      </c>
      <c r="L286" s="9">
        <f t="shared" si="4271"/>
        <v>36.67</v>
      </c>
      <c r="M286" s="176">
        <f t="shared" si="4272"/>
        <v>36.67</v>
      </c>
      <c r="N286" s="165">
        <f t="shared" si="4273"/>
        <v>0</v>
      </c>
      <c r="O286" s="9">
        <f>ROUND(J286*D286,2)</f>
        <v>36.67</v>
      </c>
      <c r="P286" s="81">
        <f t="shared" si="4274"/>
        <v>0</v>
      </c>
    </row>
    <row r="287" spans="1:16" ht="25.5" x14ac:dyDescent="0.25">
      <c r="A287" s="71" t="s">
        <v>502</v>
      </c>
      <c r="B287" s="122" t="s">
        <v>95</v>
      </c>
      <c r="C287" s="73" t="s">
        <v>9</v>
      </c>
      <c r="D287" s="116">
        <v>34.090000000000003</v>
      </c>
      <c r="E287" s="120">
        <v>5.4</v>
      </c>
      <c r="F287" s="75"/>
      <c r="G287" s="120">
        <v>5.4</v>
      </c>
      <c r="H287" s="24"/>
      <c r="I287" s="120"/>
      <c r="J287" s="10">
        <f t="shared" ref="J287:J291" si="4275">SUM(G287,I287)</f>
        <v>5.4</v>
      </c>
      <c r="K287" s="32">
        <f t="shared" si="4270"/>
        <v>0</v>
      </c>
      <c r="L287" s="9">
        <f t="shared" si="4271"/>
        <v>184.09</v>
      </c>
      <c r="M287" s="176">
        <f t="shared" si="4272"/>
        <v>184.09</v>
      </c>
      <c r="N287" s="165">
        <f t="shared" si="4273"/>
        <v>0</v>
      </c>
      <c r="O287" s="9">
        <f t="shared" ref="O287:O291" si="4276">ROUND(J287*D287,2)</f>
        <v>184.09</v>
      </c>
      <c r="P287" s="81">
        <f t="shared" si="4274"/>
        <v>0</v>
      </c>
    </row>
    <row r="288" spans="1:16" ht="38.25" x14ac:dyDescent="0.25">
      <c r="A288" s="71" t="s">
        <v>503</v>
      </c>
      <c r="B288" s="122" t="s">
        <v>180</v>
      </c>
      <c r="C288" s="73" t="s">
        <v>9</v>
      </c>
      <c r="D288" s="116">
        <v>86.42</v>
      </c>
      <c r="E288" s="120">
        <v>9.6</v>
      </c>
      <c r="F288" s="75"/>
      <c r="G288" s="120">
        <v>9.6</v>
      </c>
      <c r="H288" s="24"/>
      <c r="I288" s="120"/>
      <c r="J288" s="10">
        <f t="shared" si="4275"/>
        <v>9.6</v>
      </c>
      <c r="K288" s="32">
        <f t="shared" si="4270"/>
        <v>0</v>
      </c>
      <c r="L288" s="9">
        <f t="shared" si="4271"/>
        <v>829.63</v>
      </c>
      <c r="M288" s="176">
        <f t="shared" si="4272"/>
        <v>829.63</v>
      </c>
      <c r="N288" s="165">
        <f t="shared" si="4273"/>
        <v>0</v>
      </c>
      <c r="O288" s="9">
        <f t="shared" si="4276"/>
        <v>829.63</v>
      </c>
      <c r="P288" s="81">
        <f t="shared" si="4274"/>
        <v>0</v>
      </c>
    </row>
    <row r="289" spans="1:16" ht="38.25" x14ac:dyDescent="0.25">
      <c r="A289" s="71" t="s">
        <v>504</v>
      </c>
      <c r="B289" s="122" t="s">
        <v>182</v>
      </c>
      <c r="C289" s="73" t="s">
        <v>186</v>
      </c>
      <c r="D289" s="116">
        <v>12.98</v>
      </c>
      <c r="E289" s="120">
        <v>23.52</v>
      </c>
      <c r="F289" s="75"/>
      <c r="G289" s="120">
        <v>23.52</v>
      </c>
      <c r="H289" s="24"/>
      <c r="I289" s="120"/>
      <c r="J289" s="10">
        <f t="shared" si="4275"/>
        <v>23.52</v>
      </c>
      <c r="K289" s="32">
        <f t="shared" si="4270"/>
        <v>0</v>
      </c>
      <c r="L289" s="9">
        <f t="shared" si="4271"/>
        <v>305.29000000000002</v>
      </c>
      <c r="M289" s="176">
        <f t="shared" si="4272"/>
        <v>305.29000000000002</v>
      </c>
      <c r="N289" s="165">
        <f t="shared" si="4273"/>
        <v>0</v>
      </c>
      <c r="O289" s="9">
        <f t="shared" si="4276"/>
        <v>305.29000000000002</v>
      </c>
      <c r="P289" s="81">
        <f t="shared" si="4274"/>
        <v>0</v>
      </c>
    </row>
    <row r="290" spans="1:16" ht="25.5" x14ac:dyDescent="0.25">
      <c r="A290" s="71" t="s">
        <v>505</v>
      </c>
      <c r="B290" s="122" t="s">
        <v>507</v>
      </c>
      <c r="C290" s="73" t="s">
        <v>9</v>
      </c>
      <c r="D290" s="116">
        <v>381.38</v>
      </c>
      <c r="E290" s="120">
        <v>0.96</v>
      </c>
      <c r="F290" s="75"/>
      <c r="G290" s="120">
        <v>0.96</v>
      </c>
      <c r="H290" s="24"/>
      <c r="I290" s="120"/>
      <c r="J290" s="10">
        <f t="shared" si="4275"/>
        <v>0.96</v>
      </c>
      <c r="K290" s="32">
        <f t="shared" si="4270"/>
        <v>0</v>
      </c>
      <c r="L290" s="9">
        <f t="shared" si="4271"/>
        <v>366.12</v>
      </c>
      <c r="M290" s="176">
        <f t="shared" si="4272"/>
        <v>366.12</v>
      </c>
      <c r="N290" s="165">
        <f t="shared" si="4273"/>
        <v>0</v>
      </c>
      <c r="O290" s="9">
        <f t="shared" si="4276"/>
        <v>366.12</v>
      </c>
      <c r="P290" s="81">
        <f t="shared" si="4274"/>
        <v>0</v>
      </c>
    </row>
    <row r="291" spans="1:16" ht="22.5" customHeight="1" x14ac:dyDescent="0.25">
      <c r="A291" s="71" t="s">
        <v>506</v>
      </c>
      <c r="B291" s="122" t="s">
        <v>185</v>
      </c>
      <c r="C291" s="73" t="s">
        <v>9</v>
      </c>
      <c r="D291" s="116">
        <v>317.56</v>
      </c>
      <c r="E291" s="120">
        <v>0.96</v>
      </c>
      <c r="F291" s="75"/>
      <c r="G291" s="120">
        <v>0.96</v>
      </c>
      <c r="H291" s="24"/>
      <c r="I291" s="120"/>
      <c r="J291" s="10">
        <f t="shared" si="4275"/>
        <v>0.96</v>
      </c>
      <c r="K291" s="32">
        <f t="shared" si="4270"/>
        <v>0</v>
      </c>
      <c r="L291" s="9">
        <f t="shared" si="4271"/>
        <v>304.86</v>
      </c>
      <c r="M291" s="176">
        <f t="shared" si="4272"/>
        <v>304.86</v>
      </c>
      <c r="N291" s="165">
        <f t="shared" si="4273"/>
        <v>0</v>
      </c>
      <c r="O291" s="9">
        <f t="shared" si="4276"/>
        <v>304.86</v>
      </c>
      <c r="P291" s="81">
        <f t="shared" si="4274"/>
        <v>0</v>
      </c>
    </row>
    <row r="292" spans="1:16" x14ac:dyDescent="0.25">
      <c r="A292" s="71"/>
      <c r="B292" s="72"/>
      <c r="C292" s="73"/>
      <c r="D292" s="107"/>
      <c r="E292" s="74"/>
      <c r="F292" s="75"/>
      <c r="G292" s="75"/>
      <c r="H292" s="24"/>
      <c r="I292" s="12"/>
      <c r="J292" s="10"/>
      <c r="K292" s="32"/>
      <c r="L292" s="9"/>
      <c r="M292" s="9"/>
      <c r="N292" s="165"/>
      <c r="O292" s="9"/>
      <c r="P292" s="81"/>
    </row>
    <row r="293" spans="1:16" x14ac:dyDescent="0.25">
      <c r="A293" s="86" t="s">
        <v>508</v>
      </c>
      <c r="B293" s="87" t="s">
        <v>514</v>
      </c>
      <c r="C293" s="88"/>
      <c r="D293" s="89"/>
      <c r="E293" s="89"/>
      <c r="F293" s="90"/>
      <c r="G293" s="90"/>
      <c r="H293" s="37">
        <v>5.62</v>
      </c>
      <c r="I293" s="33"/>
      <c r="J293" s="34"/>
      <c r="K293" s="34"/>
      <c r="L293" s="35">
        <f>SUM(L294:L295)</f>
        <v>3073.56</v>
      </c>
      <c r="M293" s="35">
        <f t="shared" ref="M293:P293" si="4277">SUM(M294:M295)</f>
        <v>0</v>
      </c>
      <c r="N293" s="168">
        <f t="shared" si="4277"/>
        <v>3073.56</v>
      </c>
      <c r="O293" s="35">
        <f t="shared" si="4277"/>
        <v>3073.56</v>
      </c>
      <c r="P293" s="35">
        <f t="shared" si="4277"/>
        <v>0</v>
      </c>
    </row>
    <row r="294" spans="1:16" ht="25.5" x14ac:dyDescent="0.25">
      <c r="A294" s="71" t="s">
        <v>509</v>
      </c>
      <c r="B294" s="122" t="s">
        <v>113</v>
      </c>
      <c r="C294" s="119" t="s">
        <v>7</v>
      </c>
      <c r="D294" s="116">
        <v>6.79</v>
      </c>
      <c r="E294" s="120">
        <v>16.8</v>
      </c>
      <c r="F294" s="75"/>
      <c r="G294" s="12"/>
      <c r="H294" s="24"/>
      <c r="I294" s="12">
        <v>16.8</v>
      </c>
      <c r="J294" s="10">
        <f>SUM(G294,I294)</f>
        <v>16.8</v>
      </c>
      <c r="K294" s="118">
        <f t="shared" ref="K294:K316" si="4278">E294-J294</f>
        <v>0</v>
      </c>
      <c r="L294" s="9">
        <f t="shared" ref="L294:L316" si="4279">ROUND(E294*D294,2)</f>
        <v>114.07</v>
      </c>
      <c r="M294" s="176">
        <f t="shared" ref="M294:M295" si="4280">ROUND(G294*D294,2)</f>
        <v>0</v>
      </c>
      <c r="N294" s="165">
        <f t="shared" ref="N294:N316" si="4281">ROUND(I294*D294,2)</f>
        <v>114.07</v>
      </c>
      <c r="O294" s="9">
        <f t="shared" ref="O294:O316" si="4282">ROUND(J294*D294,2)</f>
        <v>114.07</v>
      </c>
      <c r="P294" s="81">
        <f t="shared" ref="P294:P316" si="4283">L294-O294</f>
        <v>0</v>
      </c>
    </row>
    <row r="295" spans="1:16" ht="38.25" x14ac:dyDescent="0.25">
      <c r="A295" s="71" t="s">
        <v>510</v>
      </c>
      <c r="B295" s="122" t="s">
        <v>197</v>
      </c>
      <c r="C295" s="119" t="s">
        <v>9</v>
      </c>
      <c r="D295" s="116">
        <v>440.4</v>
      </c>
      <c r="E295" s="120">
        <v>6.72</v>
      </c>
      <c r="F295" s="75"/>
      <c r="G295" s="12"/>
      <c r="H295" s="24"/>
      <c r="I295" s="12">
        <v>6.72</v>
      </c>
      <c r="J295" s="10">
        <f>SUM(G295,I295)</f>
        <v>6.72</v>
      </c>
      <c r="K295" s="118">
        <f t="shared" si="4278"/>
        <v>0</v>
      </c>
      <c r="L295" s="9">
        <f t="shared" si="4279"/>
        <v>2959.49</v>
      </c>
      <c r="M295" s="176">
        <f t="shared" si="4280"/>
        <v>0</v>
      </c>
      <c r="N295" s="165">
        <f t="shared" si="4281"/>
        <v>2959.49</v>
      </c>
      <c r="O295" s="9">
        <f t="shared" si="4282"/>
        <v>2959.49</v>
      </c>
      <c r="P295" s="81">
        <f t="shared" si="4283"/>
        <v>0</v>
      </c>
    </row>
    <row r="296" spans="1:16" x14ac:dyDescent="0.25">
      <c r="A296" s="71"/>
      <c r="B296" s="140"/>
      <c r="C296" s="119"/>
      <c r="D296" s="116"/>
      <c r="E296" s="120"/>
      <c r="F296" s="75"/>
      <c r="G296" s="75"/>
      <c r="H296" s="24"/>
      <c r="I296" s="12"/>
      <c r="J296" s="10"/>
      <c r="K296" s="118"/>
      <c r="L296" s="9"/>
      <c r="M296" s="9"/>
      <c r="N296" s="165"/>
      <c r="O296" s="9"/>
      <c r="P296" s="81"/>
    </row>
    <row r="297" spans="1:16" x14ac:dyDescent="0.25">
      <c r="A297" s="86" t="s">
        <v>511</v>
      </c>
      <c r="B297" s="87" t="s">
        <v>516</v>
      </c>
      <c r="C297" s="88"/>
      <c r="D297" s="89"/>
      <c r="E297" s="89"/>
      <c r="F297" s="90"/>
      <c r="G297" s="90"/>
      <c r="H297" s="37">
        <v>5.62</v>
      </c>
      <c r="I297" s="33"/>
      <c r="J297" s="34"/>
      <c r="K297" s="34"/>
      <c r="L297" s="35">
        <f>SUM(L298:L299)</f>
        <v>2683.92</v>
      </c>
      <c r="M297" s="35">
        <f t="shared" ref="M297:P297" si="4284">SUM(M298:M299)</f>
        <v>0</v>
      </c>
      <c r="N297" s="168">
        <f t="shared" si="4284"/>
        <v>2683.92</v>
      </c>
      <c r="O297" s="35">
        <f t="shared" si="4284"/>
        <v>2683.92</v>
      </c>
      <c r="P297" s="35">
        <f t="shared" si="4284"/>
        <v>0</v>
      </c>
    </row>
    <row r="298" spans="1:16" ht="25.5" x14ac:dyDescent="0.25">
      <c r="A298" s="71" t="s">
        <v>512</v>
      </c>
      <c r="B298" s="122" t="s">
        <v>200</v>
      </c>
      <c r="C298" s="119" t="s">
        <v>9</v>
      </c>
      <c r="D298" s="116">
        <v>111.24</v>
      </c>
      <c r="E298" s="120">
        <v>6.24</v>
      </c>
      <c r="F298" s="75"/>
      <c r="G298" s="12"/>
      <c r="H298" s="24"/>
      <c r="I298" s="12">
        <v>6.24</v>
      </c>
      <c r="J298" s="10">
        <f>SUM(G298,I298)</f>
        <v>6.24</v>
      </c>
      <c r="K298" s="118">
        <f t="shared" si="4278"/>
        <v>0</v>
      </c>
      <c r="L298" s="9">
        <f t="shared" si="4279"/>
        <v>694.14</v>
      </c>
      <c r="M298" s="176">
        <f t="shared" ref="M298:M299" si="4285">ROUND(G298*D298,2)</f>
        <v>0</v>
      </c>
      <c r="N298" s="165">
        <f t="shared" si="4281"/>
        <v>694.14</v>
      </c>
      <c r="O298" s="9">
        <f t="shared" si="4282"/>
        <v>694.14</v>
      </c>
      <c r="P298" s="81">
        <f t="shared" si="4283"/>
        <v>0</v>
      </c>
    </row>
    <row r="299" spans="1:16" ht="25.5" x14ac:dyDescent="0.25">
      <c r="A299" s="71" t="s">
        <v>513</v>
      </c>
      <c r="B299" s="122" t="s">
        <v>515</v>
      </c>
      <c r="C299" s="119" t="s">
        <v>167</v>
      </c>
      <c r="D299" s="116">
        <v>51.02</v>
      </c>
      <c r="E299" s="120">
        <v>39</v>
      </c>
      <c r="F299" s="75"/>
      <c r="G299" s="12"/>
      <c r="H299" s="24"/>
      <c r="I299" s="12">
        <v>39</v>
      </c>
      <c r="J299" s="10">
        <f>SUM(G299,I299)</f>
        <v>39</v>
      </c>
      <c r="K299" s="118">
        <f t="shared" si="4278"/>
        <v>0</v>
      </c>
      <c r="L299" s="9">
        <f t="shared" si="4279"/>
        <v>1989.78</v>
      </c>
      <c r="M299" s="176">
        <f t="shared" si="4285"/>
        <v>0</v>
      </c>
      <c r="N299" s="165">
        <f t="shared" si="4281"/>
        <v>1989.78</v>
      </c>
      <c r="O299" s="9">
        <f t="shared" si="4282"/>
        <v>1989.78</v>
      </c>
      <c r="P299" s="81">
        <f t="shared" si="4283"/>
        <v>0</v>
      </c>
    </row>
    <row r="300" spans="1:16" x14ac:dyDescent="0.25">
      <c r="A300" s="71"/>
      <c r="B300" s="140"/>
      <c r="C300" s="119"/>
      <c r="D300" s="116"/>
      <c r="E300" s="120"/>
      <c r="F300" s="75"/>
      <c r="G300" s="75"/>
      <c r="H300" s="24"/>
      <c r="I300" s="12"/>
      <c r="J300" s="10"/>
      <c r="K300" s="118"/>
      <c r="L300" s="9"/>
      <c r="M300" s="9"/>
      <c r="N300" s="165"/>
      <c r="O300" s="9"/>
      <c r="P300" s="81"/>
    </row>
    <row r="301" spans="1:16" x14ac:dyDescent="0.25">
      <c r="A301" s="86" t="s">
        <v>131</v>
      </c>
      <c r="B301" s="87" t="s">
        <v>519</v>
      </c>
      <c r="C301" s="88"/>
      <c r="D301" s="89"/>
      <c r="E301" s="89"/>
      <c r="F301" s="90"/>
      <c r="G301" s="90"/>
      <c r="H301" s="37">
        <v>5.62</v>
      </c>
      <c r="I301" s="33"/>
      <c r="J301" s="34"/>
      <c r="K301" s="34"/>
      <c r="L301" s="35">
        <f>SUM(L302,L309)</f>
        <v>4848.3500000000004</v>
      </c>
      <c r="M301" s="35">
        <f>SUM(M302,M309,M312,M315)</f>
        <v>1812.75</v>
      </c>
      <c r="N301" s="168">
        <f>SUM(N302,N309,N312)</f>
        <v>5393.04</v>
      </c>
      <c r="O301" s="35">
        <f>SUM(O302,O309,O312,O315)</f>
        <v>7205.7900000000009</v>
      </c>
      <c r="P301" s="35">
        <f>SUM(P302,P309)</f>
        <v>1989.78</v>
      </c>
    </row>
    <row r="302" spans="1:16" x14ac:dyDescent="0.25">
      <c r="A302" s="86" t="s">
        <v>517</v>
      </c>
      <c r="B302" s="87" t="s">
        <v>520</v>
      </c>
      <c r="C302" s="88"/>
      <c r="D302" s="89"/>
      <c r="E302" s="89"/>
      <c r="F302" s="90"/>
      <c r="G302" s="90"/>
      <c r="H302" s="37"/>
      <c r="I302" s="33"/>
      <c r="J302" s="34"/>
      <c r="K302" s="34"/>
      <c r="L302" s="35">
        <f>SUM(L303:L307)</f>
        <v>2858.57</v>
      </c>
      <c r="M302" s="35">
        <f t="shared" ref="M302:P302" si="4286">SUM(M303:M307)</f>
        <v>0</v>
      </c>
      <c r="N302" s="168">
        <f t="shared" si="4286"/>
        <v>2858.57</v>
      </c>
      <c r="O302" s="35">
        <f t="shared" si="4286"/>
        <v>2858.57</v>
      </c>
      <c r="P302" s="35">
        <f t="shared" si="4286"/>
        <v>0</v>
      </c>
    </row>
    <row r="303" spans="1:16" ht="51" x14ac:dyDescent="0.25">
      <c r="A303" s="71" t="s">
        <v>518</v>
      </c>
      <c r="B303" s="122" t="s">
        <v>206</v>
      </c>
      <c r="C303" s="119" t="s">
        <v>7</v>
      </c>
      <c r="D303" s="116">
        <v>47.71</v>
      </c>
      <c r="E303" s="120">
        <v>26.25</v>
      </c>
      <c r="F303" s="75"/>
      <c r="G303" s="75"/>
      <c r="H303" s="24"/>
      <c r="I303" s="12">
        <v>26.25</v>
      </c>
      <c r="J303" s="10">
        <f t="shared" ref="J303:J316" si="4287">SUM(G303,I303)</f>
        <v>26.25</v>
      </c>
      <c r="K303" s="118">
        <f t="shared" si="4278"/>
        <v>0</v>
      </c>
      <c r="L303" s="9">
        <f t="shared" si="4279"/>
        <v>1252.3900000000001</v>
      </c>
      <c r="M303" s="176">
        <f t="shared" ref="M303:M307" si="4288">ROUND(G303*D303,2)</f>
        <v>0</v>
      </c>
      <c r="N303" s="165">
        <f t="shared" si="4281"/>
        <v>1252.3900000000001</v>
      </c>
      <c r="O303" s="9">
        <f t="shared" si="4282"/>
        <v>1252.3900000000001</v>
      </c>
      <c r="P303" s="81">
        <f t="shared" si="4283"/>
        <v>0</v>
      </c>
    </row>
    <row r="304" spans="1:16" ht="38.25" x14ac:dyDescent="0.25">
      <c r="A304" s="71" t="s">
        <v>521</v>
      </c>
      <c r="B304" s="122" t="s">
        <v>207</v>
      </c>
      <c r="C304" s="119" t="s">
        <v>186</v>
      </c>
      <c r="D304" s="116">
        <v>12.07</v>
      </c>
      <c r="E304" s="120">
        <v>26.33</v>
      </c>
      <c r="F304" s="75"/>
      <c r="G304" s="75"/>
      <c r="H304" s="24"/>
      <c r="I304" s="12">
        <v>26.33</v>
      </c>
      <c r="J304" s="10">
        <f t="shared" si="4287"/>
        <v>26.33</v>
      </c>
      <c r="K304" s="118">
        <f t="shared" si="4278"/>
        <v>0</v>
      </c>
      <c r="L304" s="9">
        <f t="shared" si="4279"/>
        <v>317.8</v>
      </c>
      <c r="M304" s="176">
        <f t="shared" si="4288"/>
        <v>0</v>
      </c>
      <c r="N304" s="165">
        <f t="shared" si="4281"/>
        <v>317.8</v>
      </c>
      <c r="O304" s="9">
        <f t="shared" si="4282"/>
        <v>317.8</v>
      </c>
      <c r="P304" s="81">
        <f t="shared" si="4283"/>
        <v>0</v>
      </c>
    </row>
    <row r="305" spans="1:16" ht="38.25" x14ac:dyDescent="0.25">
      <c r="A305" s="71" t="s">
        <v>522</v>
      </c>
      <c r="B305" s="122" t="s">
        <v>208</v>
      </c>
      <c r="C305" s="119" t="s">
        <v>186</v>
      </c>
      <c r="D305" s="116">
        <v>8.6199999999999992</v>
      </c>
      <c r="E305" s="120">
        <v>57.84</v>
      </c>
      <c r="F305" s="75"/>
      <c r="G305" s="75"/>
      <c r="H305" s="24"/>
      <c r="I305" s="12">
        <v>57.84</v>
      </c>
      <c r="J305" s="10">
        <f t="shared" si="4287"/>
        <v>57.84</v>
      </c>
      <c r="K305" s="118">
        <f t="shared" si="4278"/>
        <v>0</v>
      </c>
      <c r="L305" s="9">
        <f t="shared" si="4279"/>
        <v>498.58</v>
      </c>
      <c r="M305" s="176">
        <f t="shared" si="4288"/>
        <v>0</v>
      </c>
      <c r="N305" s="165">
        <f t="shared" si="4281"/>
        <v>498.58</v>
      </c>
      <c r="O305" s="9">
        <f t="shared" si="4282"/>
        <v>498.58</v>
      </c>
      <c r="P305" s="81">
        <f t="shared" si="4283"/>
        <v>0</v>
      </c>
    </row>
    <row r="306" spans="1:16" ht="25.5" x14ac:dyDescent="0.25">
      <c r="A306" s="71" t="s">
        <v>523</v>
      </c>
      <c r="B306" s="122" t="s">
        <v>507</v>
      </c>
      <c r="C306" s="119" t="s">
        <v>9</v>
      </c>
      <c r="D306" s="116">
        <v>381.38</v>
      </c>
      <c r="E306" s="120">
        <v>1.1299999999999999</v>
      </c>
      <c r="F306" s="75"/>
      <c r="G306" s="75"/>
      <c r="H306" s="24"/>
      <c r="I306" s="12">
        <v>1.1299999999999999</v>
      </c>
      <c r="J306" s="10">
        <f t="shared" si="4287"/>
        <v>1.1299999999999999</v>
      </c>
      <c r="K306" s="118">
        <f t="shared" si="4278"/>
        <v>0</v>
      </c>
      <c r="L306" s="9">
        <f t="shared" si="4279"/>
        <v>430.96</v>
      </c>
      <c r="M306" s="176">
        <f t="shared" si="4288"/>
        <v>0</v>
      </c>
      <c r="N306" s="165">
        <f t="shared" si="4281"/>
        <v>430.96</v>
      </c>
      <c r="O306" s="9">
        <f t="shared" si="4282"/>
        <v>430.96</v>
      </c>
      <c r="P306" s="81">
        <f t="shared" si="4283"/>
        <v>0</v>
      </c>
    </row>
    <row r="307" spans="1:16" ht="25.5" x14ac:dyDescent="0.25">
      <c r="A307" s="71" t="s">
        <v>524</v>
      </c>
      <c r="B307" s="122" t="s">
        <v>185</v>
      </c>
      <c r="C307" s="119" t="s">
        <v>9</v>
      </c>
      <c r="D307" s="116">
        <v>317.56</v>
      </c>
      <c r="E307" s="120">
        <v>1.1299999999999999</v>
      </c>
      <c r="F307" s="75"/>
      <c r="G307" s="75"/>
      <c r="H307" s="24"/>
      <c r="I307" s="12">
        <v>1.1299999999999999</v>
      </c>
      <c r="J307" s="10">
        <f t="shared" si="4287"/>
        <v>1.1299999999999999</v>
      </c>
      <c r="K307" s="118">
        <f t="shared" si="4278"/>
        <v>0</v>
      </c>
      <c r="L307" s="9">
        <f t="shared" si="4279"/>
        <v>358.84</v>
      </c>
      <c r="M307" s="176">
        <f t="shared" si="4288"/>
        <v>0</v>
      </c>
      <c r="N307" s="165">
        <f t="shared" si="4281"/>
        <v>358.84</v>
      </c>
      <c r="O307" s="9">
        <f t="shared" si="4282"/>
        <v>358.84</v>
      </c>
      <c r="P307" s="81">
        <f t="shared" si="4283"/>
        <v>0</v>
      </c>
    </row>
    <row r="308" spans="1:16" x14ac:dyDescent="0.25">
      <c r="A308" s="71"/>
      <c r="B308" s="140"/>
      <c r="C308" s="119"/>
      <c r="D308" s="116"/>
      <c r="E308" s="120"/>
      <c r="F308" s="75"/>
      <c r="G308" s="75"/>
      <c r="H308" s="24"/>
      <c r="I308" s="12"/>
      <c r="J308" s="10"/>
      <c r="K308" s="118"/>
      <c r="L308" s="9"/>
      <c r="M308" s="9"/>
      <c r="N308" s="165"/>
      <c r="O308" s="9"/>
      <c r="P308" s="81"/>
    </row>
    <row r="309" spans="1:16" x14ac:dyDescent="0.25">
      <c r="A309" s="86" t="s">
        <v>525</v>
      </c>
      <c r="B309" s="87" t="s">
        <v>526</v>
      </c>
      <c r="C309" s="88"/>
      <c r="D309" s="89"/>
      <c r="E309" s="89"/>
      <c r="F309" s="90"/>
      <c r="G309" s="90"/>
      <c r="H309" s="37"/>
      <c r="I309" s="33"/>
      <c r="J309" s="34"/>
      <c r="K309" s="34"/>
      <c r="L309" s="35">
        <f>SUM(L310)</f>
        <v>1989.78</v>
      </c>
      <c r="M309" s="35">
        <f t="shared" ref="M309:P309" si="4289">SUM(M310)</f>
        <v>0</v>
      </c>
      <c r="N309" s="168">
        <f t="shared" si="4289"/>
        <v>0</v>
      </c>
      <c r="O309" s="35">
        <f t="shared" si="4289"/>
        <v>0</v>
      </c>
      <c r="P309" s="35">
        <f t="shared" si="4289"/>
        <v>1989.78</v>
      </c>
    </row>
    <row r="310" spans="1:16" ht="25.5" x14ac:dyDescent="0.25">
      <c r="A310" s="71" t="s">
        <v>527</v>
      </c>
      <c r="B310" s="122" t="s">
        <v>515</v>
      </c>
      <c r="C310" s="119" t="s">
        <v>167</v>
      </c>
      <c r="D310" s="116">
        <v>51.02</v>
      </c>
      <c r="E310" s="120">
        <v>39</v>
      </c>
      <c r="F310" s="75"/>
      <c r="G310" s="75"/>
      <c r="H310" s="24"/>
      <c r="I310" s="12"/>
      <c r="J310" s="10">
        <f t="shared" si="4287"/>
        <v>0</v>
      </c>
      <c r="K310" s="118">
        <f t="shared" si="4278"/>
        <v>39</v>
      </c>
      <c r="L310" s="9">
        <f t="shared" si="4279"/>
        <v>1989.78</v>
      </c>
      <c r="M310" s="176">
        <f t="shared" ref="M310" si="4290">ROUND(G310*D310,2)</f>
        <v>0</v>
      </c>
      <c r="N310" s="165">
        <f t="shared" si="4281"/>
        <v>0</v>
      </c>
      <c r="O310" s="9">
        <f t="shared" si="4282"/>
        <v>0</v>
      </c>
      <c r="P310" s="81">
        <f t="shared" si="4283"/>
        <v>1989.78</v>
      </c>
    </row>
    <row r="311" spans="1:16" x14ac:dyDescent="0.25">
      <c r="A311" s="71"/>
      <c r="B311" s="140"/>
      <c r="C311" s="119"/>
      <c r="D311" s="116"/>
      <c r="E311" s="120"/>
      <c r="F311" s="75"/>
      <c r="G311" s="75"/>
      <c r="H311" s="24"/>
      <c r="I311" s="12"/>
      <c r="J311" s="10"/>
      <c r="K311" s="118"/>
      <c r="L311" s="9"/>
      <c r="M311" s="9"/>
      <c r="N311" s="165"/>
      <c r="O311" s="9"/>
      <c r="P311" s="81"/>
    </row>
    <row r="312" spans="1:16" x14ac:dyDescent="0.25">
      <c r="A312" s="86" t="s">
        <v>132</v>
      </c>
      <c r="B312" s="87" t="s">
        <v>528</v>
      </c>
      <c r="C312" s="88"/>
      <c r="D312" s="89"/>
      <c r="E312" s="89"/>
      <c r="F312" s="90"/>
      <c r="G312" s="90"/>
      <c r="H312" s="37"/>
      <c r="I312" s="33"/>
      <c r="J312" s="34"/>
      <c r="K312" s="34"/>
      <c r="L312" s="35">
        <f>SUM(L313)</f>
        <v>7182.84</v>
      </c>
      <c r="M312" s="35">
        <f>SUM(M313)</f>
        <v>1812.75</v>
      </c>
      <c r="N312" s="168">
        <f t="shared" ref="N312:P312" si="4291">SUM(N313)</f>
        <v>2534.4699999999998</v>
      </c>
      <c r="O312" s="35">
        <f t="shared" si="4291"/>
        <v>4347.22</v>
      </c>
      <c r="P312" s="35">
        <f t="shared" si="4291"/>
        <v>2835.62</v>
      </c>
    </row>
    <row r="313" spans="1:16" ht="38.25" x14ac:dyDescent="0.25">
      <c r="A313" s="71" t="s">
        <v>529</v>
      </c>
      <c r="B313" s="122" t="s">
        <v>242</v>
      </c>
      <c r="C313" s="119" t="s">
        <v>7</v>
      </c>
      <c r="D313" s="116">
        <v>48.34</v>
      </c>
      <c r="E313" s="120">
        <v>148.59</v>
      </c>
      <c r="F313" s="75"/>
      <c r="G313" s="12">
        <v>37.5</v>
      </c>
      <c r="H313" s="24"/>
      <c r="I313" s="12">
        <v>52.43</v>
      </c>
      <c r="J313" s="10">
        <f t="shared" si="4287"/>
        <v>89.93</v>
      </c>
      <c r="K313" s="118">
        <f t="shared" si="4278"/>
        <v>58.66</v>
      </c>
      <c r="L313" s="9">
        <f t="shared" si="4279"/>
        <v>7182.84</v>
      </c>
      <c r="M313" s="176">
        <f t="shared" ref="M313" si="4292">ROUND(G313*D313,2)</f>
        <v>1812.75</v>
      </c>
      <c r="N313" s="165">
        <f t="shared" si="4281"/>
        <v>2534.4699999999998</v>
      </c>
      <c r="O313" s="9">
        <f t="shared" si="4282"/>
        <v>4347.22</v>
      </c>
      <c r="P313" s="81">
        <f t="shared" si="4283"/>
        <v>2835.62</v>
      </c>
    </row>
    <row r="314" spans="1:16" x14ac:dyDescent="0.25">
      <c r="A314" s="71"/>
      <c r="B314" s="140"/>
      <c r="C314" s="119"/>
      <c r="D314" s="116"/>
      <c r="E314" s="120"/>
      <c r="F314" s="75"/>
      <c r="G314" s="75"/>
      <c r="H314" s="24"/>
      <c r="I314" s="12"/>
      <c r="J314" s="10"/>
      <c r="K314" s="118"/>
      <c r="L314" s="9"/>
      <c r="M314" s="9"/>
      <c r="N314" s="165"/>
      <c r="O314" s="9"/>
      <c r="P314" s="81"/>
    </row>
    <row r="315" spans="1:16" x14ac:dyDescent="0.25">
      <c r="A315" s="86" t="s">
        <v>530</v>
      </c>
      <c r="B315" s="87" t="s">
        <v>260</v>
      </c>
      <c r="C315" s="88"/>
      <c r="D315" s="89"/>
      <c r="E315" s="89"/>
      <c r="F315" s="90"/>
      <c r="G315" s="90"/>
      <c r="H315" s="37"/>
      <c r="I315" s="33"/>
      <c r="J315" s="34"/>
      <c r="K315" s="34"/>
      <c r="L315" s="35">
        <f>SUM(L316)</f>
        <v>479.63</v>
      </c>
      <c r="M315" s="35">
        <f>SUM(M316)</f>
        <v>0</v>
      </c>
      <c r="N315" s="168">
        <f t="shared" ref="N315" si="4293">SUM(N316)</f>
        <v>0</v>
      </c>
      <c r="O315" s="35">
        <f t="shared" ref="O315" si="4294">SUM(O316)</f>
        <v>0</v>
      </c>
      <c r="P315" s="35">
        <f t="shared" ref="P315" si="4295">SUM(P316)</f>
        <v>479.63</v>
      </c>
    </row>
    <row r="316" spans="1:16" ht="25.5" x14ac:dyDescent="0.25">
      <c r="A316" s="71" t="s">
        <v>532</v>
      </c>
      <c r="B316" s="140" t="s">
        <v>101</v>
      </c>
      <c r="C316" s="119" t="s">
        <v>7</v>
      </c>
      <c r="D316" s="116">
        <v>41.78</v>
      </c>
      <c r="E316" s="120">
        <v>11.48</v>
      </c>
      <c r="F316" s="75"/>
      <c r="G316" s="75"/>
      <c r="H316" s="24"/>
      <c r="I316" s="12"/>
      <c r="J316" s="10">
        <f t="shared" si="4287"/>
        <v>0</v>
      </c>
      <c r="K316" s="118">
        <f t="shared" si="4278"/>
        <v>11.48</v>
      </c>
      <c r="L316" s="9">
        <f t="shared" si="4279"/>
        <v>479.63</v>
      </c>
      <c r="M316" s="176">
        <f t="shared" ref="M316" si="4296">ROUND(G316*D316,2)</f>
        <v>0</v>
      </c>
      <c r="N316" s="165">
        <f t="shared" si="4281"/>
        <v>0</v>
      </c>
      <c r="O316" s="9">
        <f t="shared" si="4282"/>
        <v>0</v>
      </c>
      <c r="P316" s="81">
        <f t="shared" si="4283"/>
        <v>479.63</v>
      </c>
    </row>
    <row r="317" spans="1:16" x14ac:dyDescent="0.25">
      <c r="A317" s="71"/>
      <c r="B317" s="140"/>
      <c r="C317" s="119"/>
      <c r="D317" s="116"/>
      <c r="E317" s="120"/>
      <c r="F317" s="75"/>
      <c r="G317" s="75"/>
      <c r="H317" s="24"/>
      <c r="I317" s="12"/>
      <c r="J317" s="10"/>
      <c r="K317" s="118"/>
      <c r="L317" s="9"/>
      <c r="M317" s="9"/>
      <c r="N317" s="165"/>
      <c r="O317" s="9"/>
      <c r="P317" s="81"/>
    </row>
    <row r="318" spans="1:16" x14ac:dyDescent="0.25">
      <c r="A318" s="86" t="s">
        <v>533</v>
      </c>
      <c r="B318" s="87" t="s">
        <v>531</v>
      </c>
      <c r="C318" s="88"/>
      <c r="D318" s="89"/>
      <c r="E318" s="89"/>
      <c r="F318" s="90"/>
      <c r="G318" s="90"/>
      <c r="H318" s="37"/>
      <c r="I318" s="33"/>
      <c r="J318" s="34"/>
      <c r="K318" s="34"/>
      <c r="L318" s="35">
        <f>SUM(L319:L320)</f>
        <v>4507.57</v>
      </c>
      <c r="M318" s="35">
        <f>SUM(M319:M320)</f>
        <v>0</v>
      </c>
      <c r="N318" s="168">
        <f>SUM(N319:N320)</f>
        <v>651.48</v>
      </c>
      <c r="O318" s="35">
        <f>SUM(O319:O320)</f>
        <v>651.48</v>
      </c>
      <c r="P318" s="35">
        <f>SUM(P319:P320)</f>
        <v>3856.09</v>
      </c>
    </row>
    <row r="319" spans="1:16" ht="38.25" x14ac:dyDescent="0.25">
      <c r="A319" s="71" t="s">
        <v>534</v>
      </c>
      <c r="B319" s="140" t="s">
        <v>77</v>
      </c>
      <c r="C319" s="119" t="s">
        <v>7</v>
      </c>
      <c r="D319" s="116">
        <v>4.07</v>
      </c>
      <c r="E319" s="120">
        <v>160.07</v>
      </c>
      <c r="F319" s="75"/>
      <c r="G319" s="75"/>
      <c r="H319" s="24"/>
      <c r="I319" s="120">
        <v>160.07</v>
      </c>
      <c r="J319" s="10">
        <f t="shared" ref="J319:J320" si="4297">SUM(G319,I319)</f>
        <v>160.07</v>
      </c>
      <c r="K319" s="118">
        <f t="shared" ref="K319:K320" si="4298">E319-J319</f>
        <v>0</v>
      </c>
      <c r="L319" s="9">
        <f t="shared" ref="L319:L320" si="4299">ROUND(E319*D319,2)</f>
        <v>651.48</v>
      </c>
      <c r="M319" s="176">
        <f>ROUND(G319*D319,2)</f>
        <v>0</v>
      </c>
      <c r="N319" s="165">
        <f t="shared" ref="N319:N320" si="4300">ROUND(I319*D319,2)</f>
        <v>651.48</v>
      </c>
      <c r="O319" s="9">
        <f t="shared" ref="O319:O320" si="4301">ROUND(J319*D319,2)</f>
        <v>651.48</v>
      </c>
      <c r="P319" s="81">
        <f t="shared" ref="P319:P320" si="4302">L319-O319</f>
        <v>0</v>
      </c>
    </row>
    <row r="320" spans="1:16" ht="51" x14ac:dyDescent="0.25">
      <c r="A320" s="71" t="s">
        <v>535</v>
      </c>
      <c r="B320" s="140" t="s">
        <v>78</v>
      </c>
      <c r="C320" s="119" t="s">
        <v>7</v>
      </c>
      <c r="D320" s="116">
        <v>24.09</v>
      </c>
      <c r="E320" s="120">
        <v>160.07</v>
      </c>
      <c r="F320" s="75"/>
      <c r="G320" s="75"/>
      <c r="H320" s="24"/>
      <c r="I320" s="12"/>
      <c r="J320" s="10">
        <f t="shared" si="4297"/>
        <v>0</v>
      </c>
      <c r="K320" s="118">
        <f t="shared" si="4298"/>
        <v>160.07</v>
      </c>
      <c r="L320" s="9">
        <f t="shared" si="4299"/>
        <v>3856.09</v>
      </c>
      <c r="M320" s="176">
        <f>ROUND(G320*D320,2)</f>
        <v>0</v>
      </c>
      <c r="N320" s="165">
        <f t="shared" si="4300"/>
        <v>0</v>
      </c>
      <c r="O320" s="9">
        <f t="shared" si="4301"/>
        <v>0</v>
      </c>
      <c r="P320" s="81">
        <f t="shared" si="4302"/>
        <v>3856.09</v>
      </c>
    </row>
    <row r="321" spans="1:16" x14ac:dyDescent="0.25">
      <c r="A321" s="71"/>
      <c r="B321" s="140"/>
      <c r="C321" s="119"/>
      <c r="D321" s="116"/>
      <c r="E321" s="120"/>
      <c r="F321" s="75"/>
      <c r="G321" s="75"/>
      <c r="H321" s="24"/>
      <c r="I321" s="12"/>
      <c r="J321" s="10"/>
      <c r="K321" s="118"/>
      <c r="L321" s="9"/>
      <c r="M321" s="9"/>
      <c r="N321" s="165"/>
      <c r="O321" s="9"/>
      <c r="P321" s="81"/>
    </row>
    <row r="322" spans="1:16" x14ac:dyDescent="0.25">
      <c r="A322" s="86" t="s">
        <v>536</v>
      </c>
      <c r="B322" s="87" t="s">
        <v>537</v>
      </c>
      <c r="C322" s="88"/>
      <c r="D322" s="89"/>
      <c r="E322" s="89"/>
      <c r="F322" s="90"/>
      <c r="G322" s="90"/>
      <c r="H322" s="37"/>
      <c r="I322" s="33"/>
      <c r="J322" s="34"/>
      <c r="K322" s="34"/>
      <c r="L322" s="35">
        <f>SUM(L323:L325)</f>
        <v>3923.3199999999997</v>
      </c>
      <c r="M322" s="35">
        <f>SUM(M323)</f>
        <v>0</v>
      </c>
      <c r="N322" s="168">
        <f t="shared" ref="N322" si="4303">SUM(N323)</f>
        <v>0</v>
      </c>
      <c r="O322" s="35">
        <f t="shared" ref="O322" si="4304">SUM(O323)</f>
        <v>0</v>
      </c>
      <c r="P322" s="35">
        <f>SUM(P323:P325)</f>
        <v>3923.3199999999997</v>
      </c>
    </row>
    <row r="323" spans="1:16" ht="25.5" x14ac:dyDescent="0.25">
      <c r="A323" s="71" t="s">
        <v>538</v>
      </c>
      <c r="B323" s="122" t="s">
        <v>492</v>
      </c>
      <c r="C323" s="119" t="s">
        <v>7</v>
      </c>
      <c r="D323" s="116">
        <v>3.89</v>
      </c>
      <c r="E323" s="120">
        <v>160.07</v>
      </c>
      <c r="F323" s="75"/>
      <c r="G323" s="75"/>
      <c r="H323" s="24"/>
      <c r="I323" s="12"/>
      <c r="J323" s="10">
        <f t="shared" ref="J323:J325" si="4305">SUM(G323,I323)</f>
        <v>0</v>
      </c>
      <c r="K323" s="118">
        <f t="shared" ref="K323:K325" si="4306">E323-J323</f>
        <v>160.07</v>
      </c>
      <c r="L323" s="9">
        <f t="shared" ref="L323:L325" si="4307">ROUND(E323*D323,2)</f>
        <v>622.66999999999996</v>
      </c>
      <c r="M323" s="176">
        <f>ROUND(G323*D323,2)</f>
        <v>0</v>
      </c>
      <c r="N323" s="165">
        <f t="shared" ref="N323:N325" si="4308">ROUND(I323*D323,2)</f>
        <v>0</v>
      </c>
      <c r="O323" s="9">
        <f t="shared" ref="O323:O325" si="4309">ROUND(J323*D323,2)</f>
        <v>0</v>
      </c>
      <c r="P323" s="81">
        <f t="shared" ref="P323:P325" si="4310">L323-O323</f>
        <v>622.66999999999996</v>
      </c>
    </row>
    <row r="324" spans="1:16" ht="25.5" x14ac:dyDescent="0.25">
      <c r="A324" s="71" t="s">
        <v>539</v>
      </c>
      <c r="B324" s="122" t="s">
        <v>493</v>
      </c>
      <c r="C324" s="119" t="s">
        <v>7</v>
      </c>
      <c r="D324" s="116">
        <v>11.4</v>
      </c>
      <c r="E324" s="120">
        <v>160.07</v>
      </c>
      <c r="F324" s="75"/>
      <c r="G324" s="75"/>
      <c r="H324" s="24"/>
      <c r="I324" s="12"/>
      <c r="J324" s="10">
        <f t="shared" si="4305"/>
        <v>0</v>
      </c>
      <c r="K324" s="118">
        <f t="shared" si="4306"/>
        <v>160.07</v>
      </c>
      <c r="L324" s="9">
        <f t="shared" si="4307"/>
        <v>1824.8</v>
      </c>
      <c r="M324" s="176">
        <f t="shared" ref="M324:M325" si="4311">ROUND(G324*D324,2)</f>
        <v>0</v>
      </c>
      <c r="N324" s="165">
        <f t="shared" si="4308"/>
        <v>0</v>
      </c>
      <c r="O324" s="9">
        <f t="shared" si="4309"/>
        <v>0</v>
      </c>
      <c r="P324" s="81">
        <f t="shared" si="4310"/>
        <v>1824.8</v>
      </c>
    </row>
    <row r="325" spans="1:16" ht="25.5" x14ac:dyDescent="0.25">
      <c r="A325" s="71" t="s">
        <v>540</v>
      </c>
      <c r="B325" s="122" t="s">
        <v>494</v>
      </c>
      <c r="C325" s="119" t="s">
        <v>7</v>
      </c>
      <c r="D325" s="116">
        <v>9.2200000000000006</v>
      </c>
      <c r="E325" s="120">
        <v>160.07</v>
      </c>
      <c r="F325" s="75"/>
      <c r="G325" s="75"/>
      <c r="H325" s="24"/>
      <c r="I325" s="12"/>
      <c r="J325" s="10">
        <f t="shared" si="4305"/>
        <v>0</v>
      </c>
      <c r="K325" s="118">
        <f t="shared" si="4306"/>
        <v>160.07</v>
      </c>
      <c r="L325" s="9">
        <f t="shared" si="4307"/>
        <v>1475.85</v>
      </c>
      <c r="M325" s="176">
        <f t="shared" si="4311"/>
        <v>0</v>
      </c>
      <c r="N325" s="165">
        <f t="shared" si="4308"/>
        <v>0</v>
      </c>
      <c r="O325" s="9">
        <f t="shared" si="4309"/>
        <v>0</v>
      </c>
      <c r="P325" s="81">
        <f t="shared" si="4310"/>
        <v>1475.85</v>
      </c>
    </row>
    <row r="326" spans="1:16" x14ac:dyDescent="0.25">
      <c r="A326" s="71"/>
      <c r="B326" s="140"/>
      <c r="C326" s="119"/>
      <c r="D326" s="116"/>
      <c r="E326" s="120"/>
      <c r="F326" s="75"/>
      <c r="G326" s="75"/>
      <c r="H326" s="24"/>
      <c r="I326" s="12"/>
      <c r="J326" s="10"/>
      <c r="K326" s="118"/>
      <c r="L326" s="11">
        <f>SUM(L322,L318,L315,L312,L301,L283)</f>
        <v>29053.41</v>
      </c>
      <c r="M326" s="11">
        <f>SUM(M322,M318,M315,M312,M301,M283)</f>
        <v>5979.72</v>
      </c>
      <c r="N326" s="166">
        <f t="shared" ref="N326:O326" si="4312">SUM(N322,N318,N315,N312,N301,N283)</f>
        <v>14336.47</v>
      </c>
      <c r="O326" s="11">
        <f t="shared" si="4312"/>
        <v>20316.190000000002</v>
      </c>
      <c r="P326" s="81"/>
    </row>
    <row r="327" spans="1:16" x14ac:dyDescent="0.25">
      <c r="A327" s="106" t="s">
        <v>541</v>
      </c>
      <c r="B327" s="105" t="s">
        <v>542</v>
      </c>
      <c r="C327" s="66"/>
      <c r="D327" s="67"/>
      <c r="E327" s="65"/>
      <c r="F327" s="68"/>
      <c r="G327" s="68"/>
      <c r="H327" s="30">
        <v>70.239999999999995</v>
      </c>
      <c r="I327" s="31"/>
      <c r="J327" s="32"/>
      <c r="K327" s="44"/>
      <c r="L327" s="27"/>
      <c r="M327" s="27"/>
      <c r="N327" s="167"/>
      <c r="O327" s="27"/>
      <c r="P327" s="102">
        <f>SUM(P328)</f>
        <v>47852.54</v>
      </c>
    </row>
    <row r="328" spans="1:16" ht="51" x14ac:dyDescent="0.25">
      <c r="A328" s="71" t="s">
        <v>544</v>
      </c>
      <c r="B328" s="140" t="s">
        <v>543</v>
      </c>
      <c r="C328" s="119" t="s">
        <v>167</v>
      </c>
      <c r="D328" s="116">
        <v>379.03</v>
      </c>
      <c r="E328" s="120">
        <v>296.25</v>
      </c>
      <c r="F328" s="75"/>
      <c r="G328" s="12">
        <v>110</v>
      </c>
      <c r="H328" s="24"/>
      <c r="I328" s="12">
        <v>60</v>
      </c>
      <c r="J328" s="10">
        <f t="shared" ref="J328" si="4313">SUM(G328,I328)</f>
        <v>170</v>
      </c>
      <c r="K328" s="118">
        <f t="shared" ref="K328" si="4314">E328-J328</f>
        <v>126.25</v>
      </c>
      <c r="L328" s="9">
        <f t="shared" ref="L328" si="4315">ROUND(E328*D328,2)</f>
        <v>112287.64</v>
      </c>
      <c r="M328" s="176">
        <f t="shared" ref="M328" si="4316">ROUND(G328*D328,2)</f>
        <v>41693.300000000003</v>
      </c>
      <c r="N328" s="165">
        <f t="shared" ref="N328" si="4317">ROUND(I328*D328,2)</f>
        <v>22741.8</v>
      </c>
      <c r="O328" s="9">
        <f t="shared" ref="O328" si="4318">ROUND(J328*D328,2)</f>
        <v>64435.1</v>
      </c>
      <c r="P328" s="81">
        <f t="shared" ref="P328" si="4319">L328-O328</f>
        <v>47852.54</v>
      </c>
    </row>
    <row r="329" spans="1:16" x14ac:dyDescent="0.25">
      <c r="A329" s="71"/>
      <c r="B329" s="140"/>
      <c r="C329" s="119"/>
      <c r="D329" s="116"/>
      <c r="E329" s="120"/>
      <c r="F329" s="75"/>
      <c r="G329" s="75"/>
      <c r="H329" s="24"/>
      <c r="I329" s="12"/>
      <c r="J329" s="10"/>
      <c r="K329" s="118"/>
      <c r="L329" s="11">
        <f>SUM(L328)</f>
        <v>112287.64</v>
      </c>
      <c r="M329" s="11">
        <f>SUM(M328)</f>
        <v>41693.300000000003</v>
      </c>
      <c r="N329" s="166">
        <f>SUM(N328)</f>
        <v>22741.8</v>
      </c>
      <c r="O329" s="11">
        <f>SUM(O328)</f>
        <v>64435.1</v>
      </c>
      <c r="P329" s="81"/>
    </row>
    <row r="330" spans="1:16" x14ac:dyDescent="0.25">
      <c r="A330" s="106" t="s">
        <v>545</v>
      </c>
      <c r="B330" s="105" t="s">
        <v>546</v>
      </c>
      <c r="C330" s="66"/>
      <c r="D330" s="67"/>
      <c r="E330" s="65"/>
      <c r="F330" s="68"/>
      <c r="G330" s="68"/>
      <c r="H330" s="30">
        <v>70.239999999999995</v>
      </c>
      <c r="I330" s="31"/>
      <c r="J330" s="32"/>
      <c r="K330" s="44"/>
      <c r="L330" s="27"/>
      <c r="M330" s="27"/>
      <c r="N330" s="167"/>
      <c r="O330" s="27"/>
      <c r="P330" s="102">
        <f>SUM(P331,P338,P341,P347,P351,P356)</f>
        <v>16785.699999999997</v>
      </c>
    </row>
    <row r="331" spans="1:16" x14ac:dyDescent="0.25">
      <c r="A331" s="86" t="s">
        <v>547</v>
      </c>
      <c r="B331" s="87" t="s">
        <v>497</v>
      </c>
      <c r="C331" s="88"/>
      <c r="D331" s="89"/>
      <c r="E331" s="89"/>
      <c r="F331" s="90"/>
      <c r="G331" s="90"/>
      <c r="H331" s="37">
        <v>5.62</v>
      </c>
      <c r="I331" s="33"/>
      <c r="J331" s="34"/>
      <c r="K331" s="34"/>
      <c r="L331" s="35">
        <f>SUM(L332:L336)</f>
        <v>11491.189999999999</v>
      </c>
      <c r="M331" s="35">
        <f>SUM(M332:M336)</f>
        <v>8938.1299999999992</v>
      </c>
      <c r="N331" s="168">
        <f>SUM(N332:N336)</f>
        <v>2553.06</v>
      </c>
      <c r="O331" s="35">
        <f>SUM(O332:O336)</f>
        <v>11491.189999999999</v>
      </c>
      <c r="P331" s="35">
        <f>SUM(P332:P336)</f>
        <v>0</v>
      </c>
    </row>
    <row r="332" spans="1:16" ht="25.5" x14ac:dyDescent="0.25">
      <c r="A332" s="71" t="s">
        <v>549</v>
      </c>
      <c r="B332" s="122" t="s">
        <v>399</v>
      </c>
      <c r="C332" s="119" t="s">
        <v>9</v>
      </c>
      <c r="D332" s="116">
        <v>91.73</v>
      </c>
      <c r="E332" s="120">
        <v>13.14</v>
      </c>
      <c r="F332" s="75"/>
      <c r="G332" s="12">
        <v>13.14</v>
      </c>
      <c r="H332" s="24"/>
      <c r="I332" s="12"/>
      <c r="J332" s="10">
        <f t="shared" ref="J332:J336" si="4320">SUM(G332,I332)</f>
        <v>13.14</v>
      </c>
      <c r="K332" s="118">
        <f t="shared" ref="K332:K336" si="4321">E332-J332</f>
        <v>0</v>
      </c>
      <c r="L332" s="9">
        <f>ROUND(E332*D332,2)</f>
        <v>1205.33</v>
      </c>
      <c r="M332" s="176">
        <f t="shared" ref="M332:M336" si="4322">ROUND(G332*D332,2)</f>
        <v>1205.33</v>
      </c>
      <c r="N332" s="165">
        <f t="shared" ref="N332:N336" si="4323">ROUND(I332*D332,2)</f>
        <v>0</v>
      </c>
      <c r="O332" s="9">
        <f t="shared" ref="O332:O336" si="4324">ROUND(J332*D332,2)</f>
        <v>1205.33</v>
      </c>
      <c r="P332" s="81">
        <f t="shared" ref="P332:P336" si="4325">L332-O332</f>
        <v>0</v>
      </c>
    </row>
    <row r="333" spans="1:16" ht="25.5" x14ac:dyDescent="0.25">
      <c r="A333" s="71" t="s">
        <v>550</v>
      </c>
      <c r="B333" s="122" t="s">
        <v>113</v>
      </c>
      <c r="C333" s="119" t="s">
        <v>7</v>
      </c>
      <c r="D333" s="116">
        <v>6.79</v>
      </c>
      <c r="E333" s="120">
        <v>43.81</v>
      </c>
      <c r="F333" s="75"/>
      <c r="G333" s="12">
        <v>43.81</v>
      </c>
      <c r="H333" s="24"/>
      <c r="I333" s="12"/>
      <c r="J333" s="10">
        <f t="shared" si="4320"/>
        <v>43.81</v>
      </c>
      <c r="K333" s="118">
        <f t="shared" si="4321"/>
        <v>0</v>
      </c>
      <c r="L333" s="9">
        <f t="shared" ref="L333:L336" si="4326">ROUND(E333*D333,2)</f>
        <v>297.47000000000003</v>
      </c>
      <c r="M333" s="176">
        <f t="shared" si="4322"/>
        <v>297.47000000000003</v>
      </c>
      <c r="N333" s="165">
        <f t="shared" si="4323"/>
        <v>0</v>
      </c>
      <c r="O333" s="9">
        <f t="shared" si="4324"/>
        <v>297.47000000000003</v>
      </c>
      <c r="P333" s="81">
        <f t="shared" si="4325"/>
        <v>0</v>
      </c>
    </row>
    <row r="334" spans="1:16" ht="38.25" x14ac:dyDescent="0.25">
      <c r="A334" s="71" t="s">
        <v>551</v>
      </c>
      <c r="B334" s="122" t="s">
        <v>197</v>
      </c>
      <c r="C334" s="119" t="s">
        <v>9</v>
      </c>
      <c r="D334" s="116">
        <v>440.4</v>
      </c>
      <c r="E334" s="120">
        <v>13.14</v>
      </c>
      <c r="F334" s="75"/>
      <c r="G334" s="12">
        <v>13.14</v>
      </c>
      <c r="H334" s="24"/>
      <c r="I334" s="12"/>
      <c r="J334" s="10">
        <f t="shared" si="4320"/>
        <v>13.14</v>
      </c>
      <c r="K334" s="118">
        <f t="shared" si="4321"/>
        <v>0</v>
      </c>
      <c r="L334" s="9">
        <f t="shared" si="4326"/>
        <v>5786.86</v>
      </c>
      <c r="M334" s="176">
        <f t="shared" si="4322"/>
        <v>5786.86</v>
      </c>
      <c r="N334" s="165">
        <f t="shared" si="4323"/>
        <v>0</v>
      </c>
      <c r="O334" s="9">
        <f t="shared" si="4324"/>
        <v>5786.86</v>
      </c>
      <c r="P334" s="81">
        <f t="shared" si="4325"/>
        <v>0</v>
      </c>
    </row>
    <row r="335" spans="1:16" ht="25.5" x14ac:dyDescent="0.25">
      <c r="A335" s="71" t="s">
        <v>552</v>
      </c>
      <c r="B335" s="122" t="s">
        <v>203</v>
      </c>
      <c r="C335" s="119" t="s">
        <v>9</v>
      </c>
      <c r="D335" s="116">
        <v>26.55</v>
      </c>
      <c r="E335" s="120">
        <v>13.14</v>
      </c>
      <c r="F335" s="75"/>
      <c r="G335" s="12">
        <v>13.14</v>
      </c>
      <c r="H335" s="24"/>
      <c r="I335" s="12"/>
      <c r="J335" s="10">
        <f t="shared" si="4320"/>
        <v>13.14</v>
      </c>
      <c r="K335" s="118">
        <f t="shared" si="4321"/>
        <v>0</v>
      </c>
      <c r="L335" s="9">
        <f t="shared" si="4326"/>
        <v>348.87</v>
      </c>
      <c r="M335" s="176">
        <f t="shared" si="4322"/>
        <v>348.87</v>
      </c>
      <c r="N335" s="165">
        <f t="shared" si="4323"/>
        <v>0</v>
      </c>
      <c r="O335" s="9">
        <f t="shared" si="4324"/>
        <v>348.87</v>
      </c>
      <c r="P335" s="81">
        <f t="shared" si="4325"/>
        <v>0</v>
      </c>
    </row>
    <row r="336" spans="1:16" ht="25.5" x14ac:dyDescent="0.25">
      <c r="A336" s="71" t="s">
        <v>553</v>
      </c>
      <c r="B336" s="122" t="s">
        <v>548</v>
      </c>
      <c r="C336" s="119" t="s">
        <v>9</v>
      </c>
      <c r="D336" s="116">
        <v>64.98</v>
      </c>
      <c r="E336" s="120">
        <v>59.29</v>
      </c>
      <c r="F336" s="75"/>
      <c r="G336" s="12">
        <v>20</v>
      </c>
      <c r="H336" s="24"/>
      <c r="I336" s="12">
        <v>39.29</v>
      </c>
      <c r="J336" s="10">
        <f t="shared" si="4320"/>
        <v>59.29</v>
      </c>
      <c r="K336" s="118">
        <f t="shared" si="4321"/>
        <v>0</v>
      </c>
      <c r="L336" s="9">
        <f t="shared" si="4326"/>
        <v>3852.66</v>
      </c>
      <c r="M336" s="176">
        <f t="shared" si="4322"/>
        <v>1299.5999999999999</v>
      </c>
      <c r="N336" s="165">
        <f t="shared" si="4323"/>
        <v>2553.06</v>
      </c>
      <c r="O336" s="9">
        <f t="shared" si="4324"/>
        <v>3852.66</v>
      </c>
      <c r="P336" s="81">
        <f t="shared" si="4325"/>
        <v>0</v>
      </c>
    </row>
    <row r="337" spans="1:16" x14ac:dyDescent="0.25">
      <c r="A337" s="71"/>
      <c r="B337" s="140"/>
      <c r="C337" s="119"/>
      <c r="D337" s="116"/>
      <c r="E337" s="120"/>
      <c r="F337" s="75"/>
      <c r="G337" s="75"/>
      <c r="H337" s="24"/>
      <c r="I337" s="12"/>
      <c r="J337" s="10"/>
      <c r="K337" s="118"/>
      <c r="L337" s="9"/>
      <c r="M337" s="9"/>
      <c r="N337" s="165"/>
      <c r="O337" s="9"/>
      <c r="P337" s="81"/>
    </row>
    <row r="338" spans="1:16" x14ac:dyDescent="0.25">
      <c r="A338" s="86" t="s">
        <v>554</v>
      </c>
      <c r="B338" s="87" t="s">
        <v>528</v>
      </c>
      <c r="C338" s="88"/>
      <c r="D338" s="89"/>
      <c r="E338" s="89"/>
      <c r="F338" s="90"/>
      <c r="G338" s="90"/>
      <c r="H338" s="37">
        <v>5.62</v>
      </c>
      <c r="I338" s="33"/>
      <c r="J338" s="34"/>
      <c r="K338" s="34"/>
      <c r="L338" s="35">
        <f>SUM(L339)</f>
        <v>19245.12</v>
      </c>
      <c r="M338" s="35">
        <f>SUM(M339)</f>
        <v>0</v>
      </c>
      <c r="N338" s="168">
        <f>SUM(N339)</f>
        <v>14502</v>
      </c>
      <c r="O338" s="35">
        <f>SUM(O339)</f>
        <v>14502</v>
      </c>
      <c r="P338" s="35">
        <f>SUM(P339)</f>
        <v>4743.119999999999</v>
      </c>
    </row>
    <row r="339" spans="1:16" ht="38.25" x14ac:dyDescent="0.25">
      <c r="A339" s="71" t="s">
        <v>555</v>
      </c>
      <c r="B339" s="140" t="s">
        <v>242</v>
      </c>
      <c r="C339" s="119" t="s">
        <v>7</v>
      </c>
      <c r="D339" s="116">
        <v>48.34</v>
      </c>
      <c r="E339" s="120">
        <v>398.12</v>
      </c>
      <c r="F339" s="75"/>
      <c r="G339" s="75"/>
      <c r="H339" s="24"/>
      <c r="I339" s="12">
        <v>300</v>
      </c>
      <c r="J339" s="10">
        <f t="shared" ref="J339" si="4327">SUM(G339,I339)</f>
        <v>300</v>
      </c>
      <c r="K339" s="118">
        <f t="shared" ref="K339" si="4328">E339-J339</f>
        <v>98.12</v>
      </c>
      <c r="L339" s="9">
        <f t="shared" ref="L339" si="4329">ROUND(E339*D339,2)</f>
        <v>19245.12</v>
      </c>
      <c r="M339" s="176">
        <f t="shared" ref="M339" si="4330">ROUND(G339*D339,2)</f>
        <v>0</v>
      </c>
      <c r="N339" s="165">
        <f t="shared" ref="N339" si="4331">ROUND(I339*D339,2)</f>
        <v>14502</v>
      </c>
      <c r="O339" s="9">
        <f t="shared" ref="O339" si="4332">ROUND(J339*D339,2)</f>
        <v>14502</v>
      </c>
      <c r="P339" s="81">
        <f t="shared" ref="P339" si="4333">L339-O339</f>
        <v>4743.119999999999</v>
      </c>
    </row>
    <row r="340" spans="1:16" x14ac:dyDescent="0.25">
      <c r="A340" s="71"/>
      <c r="B340" s="140"/>
      <c r="C340" s="119"/>
      <c r="D340" s="116"/>
      <c r="E340" s="120"/>
      <c r="F340" s="75"/>
      <c r="G340" s="75"/>
      <c r="H340" s="24"/>
      <c r="I340" s="12"/>
      <c r="J340" s="10"/>
      <c r="K340" s="118"/>
      <c r="L340" s="9"/>
      <c r="M340" s="9"/>
      <c r="N340" s="165"/>
      <c r="O340" s="9"/>
      <c r="P340" s="81"/>
    </row>
    <row r="341" spans="1:16" x14ac:dyDescent="0.25">
      <c r="A341" s="86" t="s">
        <v>556</v>
      </c>
      <c r="B341" s="87" t="s">
        <v>557</v>
      </c>
      <c r="C341" s="88"/>
      <c r="D341" s="89"/>
      <c r="E341" s="89"/>
      <c r="F341" s="90"/>
      <c r="G341" s="90"/>
      <c r="H341" s="37">
        <v>5.62</v>
      </c>
      <c r="I341" s="33"/>
      <c r="J341" s="34"/>
      <c r="K341" s="34"/>
      <c r="L341" s="35">
        <f>SUM(L342:L345)</f>
        <v>4602.8900000000003</v>
      </c>
      <c r="M341" s="35">
        <f>SUM(M342:M345)</f>
        <v>0</v>
      </c>
      <c r="N341" s="168">
        <f>SUM(N342:N345)</f>
        <v>0</v>
      </c>
      <c r="O341" s="35">
        <f>SUM(O342:O345)</f>
        <v>0</v>
      </c>
      <c r="P341" s="35">
        <f>SUM(P342:P345)</f>
        <v>4602.8900000000003</v>
      </c>
    </row>
    <row r="342" spans="1:16" ht="51" x14ac:dyDescent="0.25">
      <c r="A342" s="71" t="s">
        <v>562</v>
      </c>
      <c r="B342" s="122" t="s">
        <v>558</v>
      </c>
      <c r="C342" s="119" t="s">
        <v>7</v>
      </c>
      <c r="D342" s="116">
        <v>55.79</v>
      </c>
      <c r="E342" s="120">
        <v>12</v>
      </c>
      <c r="F342" s="75"/>
      <c r="G342" s="75"/>
      <c r="H342" s="24"/>
      <c r="I342" s="12"/>
      <c r="J342" s="10">
        <f t="shared" ref="J342:J345" si="4334">SUM(G342,I342)</f>
        <v>0</v>
      </c>
      <c r="K342" s="118">
        <f t="shared" ref="K342:K345" si="4335">E342-J342</f>
        <v>12</v>
      </c>
      <c r="L342" s="9">
        <f t="shared" ref="L342:L349" si="4336">ROUND(E342*D342,2)</f>
        <v>669.48</v>
      </c>
      <c r="M342" s="176">
        <f t="shared" ref="M342:M345" si="4337">ROUND(G342*D342,2)</f>
        <v>0</v>
      </c>
      <c r="N342" s="165">
        <f t="shared" ref="N342:N345" si="4338">ROUND(I342*D342,2)</f>
        <v>0</v>
      </c>
      <c r="O342" s="9">
        <f t="shared" ref="O342:O345" si="4339">ROUND(J342*D342,2)</f>
        <v>0</v>
      </c>
      <c r="P342" s="81">
        <f t="shared" ref="P342:P345" si="4340">L342-O342</f>
        <v>669.48</v>
      </c>
    </row>
    <row r="343" spans="1:16" ht="25.5" x14ac:dyDescent="0.25">
      <c r="A343" s="71" t="s">
        <v>563</v>
      </c>
      <c r="B343" s="122" t="s">
        <v>559</v>
      </c>
      <c r="C343" s="119" t="s">
        <v>561</v>
      </c>
      <c r="D343" s="116">
        <v>11.9</v>
      </c>
      <c r="E343" s="120">
        <v>67.86</v>
      </c>
      <c r="F343" s="75"/>
      <c r="G343" s="75"/>
      <c r="H343" s="24"/>
      <c r="I343" s="12"/>
      <c r="J343" s="10">
        <f t="shared" si="4334"/>
        <v>0</v>
      </c>
      <c r="K343" s="118">
        <f t="shared" si="4335"/>
        <v>67.86</v>
      </c>
      <c r="L343" s="9">
        <f t="shared" si="4336"/>
        <v>807.53</v>
      </c>
      <c r="M343" s="176">
        <f t="shared" si="4337"/>
        <v>0</v>
      </c>
      <c r="N343" s="165">
        <f t="shared" si="4338"/>
        <v>0</v>
      </c>
      <c r="O343" s="9">
        <f t="shared" si="4339"/>
        <v>0</v>
      </c>
      <c r="P343" s="81">
        <f t="shared" si="4340"/>
        <v>807.53</v>
      </c>
    </row>
    <row r="344" spans="1:16" ht="25.5" x14ac:dyDescent="0.25">
      <c r="A344" s="71" t="s">
        <v>564</v>
      </c>
      <c r="B344" s="122" t="s">
        <v>560</v>
      </c>
      <c r="C344" s="119" t="s">
        <v>9</v>
      </c>
      <c r="D344" s="116">
        <v>340.52</v>
      </c>
      <c r="E344" s="120">
        <v>4.75</v>
      </c>
      <c r="F344" s="75"/>
      <c r="G344" s="75"/>
      <c r="H344" s="24"/>
      <c r="I344" s="12"/>
      <c r="J344" s="10">
        <f t="shared" si="4334"/>
        <v>0</v>
      </c>
      <c r="K344" s="118">
        <f t="shared" si="4335"/>
        <v>4.75</v>
      </c>
      <c r="L344" s="9">
        <f t="shared" si="4336"/>
        <v>1617.47</v>
      </c>
      <c r="M344" s="176">
        <f t="shared" si="4337"/>
        <v>0</v>
      </c>
      <c r="N344" s="165">
        <f t="shared" si="4338"/>
        <v>0</v>
      </c>
      <c r="O344" s="9">
        <f t="shared" si="4339"/>
        <v>0</v>
      </c>
      <c r="P344" s="81">
        <f t="shared" si="4340"/>
        <v>1617.47</v>
      </c>
    </row>
    <row r="345" spans="1:16" ht="25.5" x14ac:dyDescent="0.25">
      <c r="A345" s="71" t="s">
        <v>565</v>
      </c>
      <c r="B345" s="122" t="s">
        <v>185</v>
      </c>
      <c r="C345" s="119" t="s">
        <v>9</v>
      </c>
      <c r="D345" s="116">
        <v>317.56</v>
      </c>
      <c r="E345" s="120">
        <v>4.75</v>
      </c>
      <c r="F345" s="75"/>
      <c r="G345" s="75"/>
      <c r="H345" s="24"/>
      <c r="I345" s="12"/>
      <c r="J345" s="10">
        <f t="shared" si="4334"/>
        <v>0</v>
      </c>
      <c r="K345" s="118">
        <f t="shared" si="4335"/>
        <v>4.75</v>
      </c>
      <c r="L345" s="9">
        <f t="shared" si="4336"/>
        <v>1508.41</v>
      </c>
      <c r="M345" s="176">
        <f t="shared" si="4337"/>
        <v>0</v>
      </c>
      <c r="N345" s="165">
        <f t="shared" si="4338"/>
        <v>0</v>
      </c>
      <c r="O345" s="9">
        <f t="shared" si="4339"/>
        <v>0</v>
      </c>
      <c r="P345" s="81">
        <f t="shared" si="4340"/>
        <v>1508.41</v>
      </c>
    </row>
    <row r="346" spans="1:16" x14ac:dyDescent="0.25">
      <c r="A346" s="71"/>
      <c r="B346" s="140"/>
      <c r="C346" s="119"/>
      <c r="D346" s="116"/>
      <c r="E346" s="120"/>
      <c r="F346" s="75"/>
      <c r="G346" s="75"/>
      <c r="H346" s="24"/>
      <c r="I346" s="12"/>
      <c r="J346" s="10"/>
      <c r="K346" s="118"/>
      <c r="L346" s="9"/>
      <c r="M346" s="9"/>
      <c r="N346" s="165"/>
      <c r="O346" s="9"/>
      <c r="P346" s="81"/>
    </row>
    <row r="347" spans="1:16" x14ac:dyDescent="0.25">
      <c r="A347" s="86" t="s">
        <v>566</v>
      </c>
      <c r="B347" s="87" t="s">
        <v>567</v>
      </c>
      <c r="C347" s="88"/>
      <c r="D347" s="89"/>
      <c r="E347" s="89"/>
      <c r="F347" s="90"/>
      <c r="G347" s="90"/>
      <c r="H347" s="37">
        <v>5.62</v>
      </c>
      <c r="I347" s="33"/>
      <c r="J347" s="34"/>
      <c r="K347" s="34"/>
      <c r="L347" s="35">
        <f>SUM(L348:L349)</f>
        <v>2817.5299999999997</v>
      </c>
      <c r="M347" s="35">
        <f>SUM(M348:M349)</f>
        <v>0</v>
      </c>
      <c r="N347" s="168">
        <f>SUM(N348:N349)</f>
        <v>0</v>
      </c>
      <c r="O347" s="35">
        <f>SUM(O348:O349)</f>
        <v>0</v>
      </c>
      <c r="P347" s="35">
        <f>SUM(P348:P349)</f>
        <v>2817.5299999999997</v>
      </c>
    </row>
    <row r="348" spans="1:16" ht="38.25" x14ac:dyDescent="0.25">
      <c r="A348" s="71" t="s">
        <v>569</v>
      </c>
      <c r="B348" s="122" t="s">
        <v>77</v>
      </c>
      <c r="C348" s="119" t="s">
        <v>7</v>
      </c>
      <c r="D348" s="116">
        <v>4.07</v>
      </c>
      <c r="E348" s="120">
        <v>78.36</v>
      </c>
      <c r="F348" s="75"/>
      <c r="G348" s="75"/>
      <c r="H348" s="24"/>
      <c r="I348" s="12"/>
      <c r="J348" s="10">
        <f t="shared" ref="J348:J349" si="4341">SUM(G348,I348)</f>
        <v>0</v>
      </c>
      <c r="K348" s="118">
        <f t="shared" ref="K348:K349" si="4342">E348-J348</f>
        <v>78.36</v>
      </c>
      <c r="L348" s="9">
        <f t="shared" si="4336"/>
        <v>318.93</v>
      </c>
      <c r="M348" s="176">
        <f t="shared" ref="M348:M349" si="4343">ROUND(G348*D348,2)</f>
        <v>0</v>
      </c>
      <c r="N348" s="165">
        <f t="shared" ref="N348:N349" si="4344">ROUND(I348*D348,2)</f>
        <v>0</v>
      </c>
      <c r="O348" s="9">
        <f t="shared" ref="O348:O349" si="4345">ROUND(J348*D348,2)</f>
        <v>0</v>
      </c>
      <c r="P348" s="81">
        <f t="shared" ref="P348:P349" si="4346">L348-O348</f>
        <v>318.93</v>
      </c>
    </row>
    <row r="349" spans="1:16" ht="51" x14ac:dyDescent="0.25">
      <c r="A349" s="71" t="s">
        <v>570</v>
      </c>
      <c r="B349" s="122" t="s">
        <v>568</v>
      </c>
      <c r="C349" s="119" t="s">
        <v>7</v>
      </c>
      <c r="D349" s="116">
        <v>32.79</v>
      </c>
      <c r="E349" s="120">
        <v>76.2</v>
      </c>
      <c r="F349" s="75"/>
      <c r="G349" s="75"/>
      <c r="H349" s="24"/>
      <c r="I349" s="12"/>
      <c r="J349" s="10">
        <f t="shared" si="4341"/>
        <v>0</v>
      </c>
      <c r="K349" s="118">
        <f t="shared" si="4342"/>
        <v>76.2</v>
      </c>
      <c r="L349" s="9">
        <f t="shared" si="4336"/>
        <v>2498.6</v>
      </c>
      <c r="M349" s="176">
        <f t="shared" si="4343"/>
        <v>0</v>
      </c>
      <c r="N349" s="165">
        <f t="shared" si="4344"/>
        <v>0</v>
      </c>
      <c r="O349" s="9">
        <f t="shared" si="4345"/>
        <v>0</v>
      </c>
      <c r="P349" s="81">
        <f t="shared" si="4346"/>
        <v>2498.6</v>
      </c>
    </row>
    <row r="350" spans="1:16" x14ac:dyDescent="0.25">
      <c r="A350" s="71"/>
      <c r="B350" s="140"/>
      <c r="C350" s="119"/>
      <c r="D350" s="116"/>
      <c r="E350" s="120"/>
      <c r="F350" s="75"/>
      <c r="G350" s="75"/>
      <c r="H350" s="24"/>
      <c r="I350" s="12"/>
      <c r="J350" s="10"/>
      <c r="K350" s="118"/>
      <c r="L350" s="9"/>
      <c r="M350" s="9"/>
      <c r="N350" s="165"/>
      <c r="O350" s="9"/>
      <c r="P350" s="81"/>
    </row>
    <row r="351" spans="1:16" x14ac:dyDescent="0.25">
      <c r="A351" s="86" t="s">
        <v>571</v>
      </c>
      <c r="B351" s="87" t="s">
        <v>537</v>
      </c>
      <c r="C351" s="88"/>
      <c r="D351" s="89"/>
      <c r="E351" s="89"/>
      <c r="F351" s="90"/>
      <c r="G351" s="90"/>
      <c r="H351" s="37">
        <v>5.62</v>
      </c>
      <c r="I351" s="33"/>
      <c r="J351" s="34"/>
      <c r="K351" s="34"/>
      <c r="L351" s="35">
        <f>SUM(L352:L354)</f>
        <v>1920.6</v>
      </c>
      <c r="M351" s="35">
        <f>SUM(M352:M354)</f>
        <v>0</v>
      </c>
      <c r="N351" s="168">
        <f>SUM(N352:N354)</f>
        <v>0</v>
      </c>
      <c r="O351" s="35">
        <f>SUM(O352:O354)</f>
        <v>0</v>
      </c>
      <c r="P351" s="35">
        <f>SUM(P352:P354)</f>
        <v>1920.6</v>
      </c>
    </row>
    <row r="352" spans="1:16" ht="25.5" x14ac:dyDescent="0.25">
      <c r="A352" s="71" t="s">
        <v>572</v>
      </c>
      <c r="B352" s="122" t="s">
        <v>492</v>
      </c>
      <c r="C352" s="119" t="s">
        <v>7</v>
      </c>
      <c r="D352" s="116">
        <v>3.89</v>
      </c>
      <c r="E352" s="120">
        <v>78.36</v>
      </c>
      <c r="F352" s="75"/>
      <c r="G352" s="75"/>
      <c r="H352" s="24"/>
      <c r="I352" s="12"/>
      <c r="J352" s="10">
        <f t="shared" ref="J352:J354" si="4347">SUM(G352,I352)</f>
        <v>0</v>
      </c>
      <c r="K352" s="118">
        <f t="shared" ref="K352:K354" si="4348">E352-J352</f>
        <v>78.36</v>
      </c>
      <c r="L352" s="9">
        <f t="shared" ref="L352:L354" si="4349">ROUND(E352*D352,2)</f>
        <v>304.82</v>
      </c>
      <c r="M352" s="176">
        <f t="shared" ref="M352:M354" si="4350">ROUND(G352*D352,2)</f>
        <v>0</v>
      </c>
      <c r="N352" s="165">
        <f t="shared" ref="N352:N354" si="4351">ROUND(I352*D352,2)</f>
        <v>0</v>
      </c>
      <c r="O352" s="9">
        <f t="shared" ref="O352:O354" si="4352">ROUND(J352*D352,2)</f>
        <v>0</v>
      </c>
      <c r="P352" s="81">
        <f t="shared" ref="P352:P354" si="4353">L352-O352</f>
        <v>304.82</v>
      </c>
    </row>
    <row r="353" spans="1:20" ht="25.5" x14ac:dyDescent="0.25">
      <c r="A353" s="71" t="s">
        <v>573</v>
      </c>
      <c r="B353" s="122" t="s">
        <v>493</v>
      </c>
      <c r="C353" s="119" t="s">
        <v>7</v>
      </c>
      <c r="D353" s="116">
        <v>11.4</v>
      </c>
      <c r="E353" s="120">
        <v>78.36</v>
      </c>
      <c r="F353" s="75"/>
      <c r="G353" s="75"/>
      <c r="H353" s="24"/>
      <c r="I353" s="12"/>
      <c r="J353" s="10">
        <f t="shared" si="4347"/>
        <v>0</v>
      </c>
      <c r="K353" s="118">
        <f t="shared" si="4348"/>
        <v>78.36</v>
      </c>
      <c r="L353" s="9">
        <f t="shared" si="4349"/>
        <v>893.3</v>
      </c>
      <c r="M353" s="176">
        <f t="shared" si="4350"/>
        <v>0</v>
      </c>
      <c r="N353" s="165">
        <f t="shared" si="4351"/>
        <v>0</v>
      </c>
      <c r="O353" s="9">
        <f t="shared" si="4352"/>
        <v>0</v>
      </c>
      <c r="P353" s="81">
        <f t="shared" si="4353"/>
        <v>893.3</v>
      </c>
    </row>
    <row r="354" spans="1:20" ht="25.5" x14ac:dyDescent="0.25">
      <c r="A354" s="71" t="s">
        <v>574</v>
      </c>
      <c r="B354" s="122" t="s">
        <v>494</v>
      </c>
      <c r="C354" s="119" t="s">
        <v>7</v>
      </c>
      <c r="D354" s="116">
        <v>9.2200000000000006</v>
      </c>
      <c r="E354" s="120">
        <v>78.36</v>
      </c>
      <c r="F354" s="75"/>
      <c r="G354" s="75"/>
      <c r="H354" s="24"/>
      <c r="I354" s="12"/>
      <c r="J354" s="10">
        <f t="shared" si="4347"/>
        <v>0</v>
      </c>
      <c r="K354" s="118">
        <f t="shared" si="4348"/>
        <v>78.36</v>
      </c>
      <c r="L354" s="9">
        <f t="shared" si="4349"/>
        <v>722.48</v>
      </c>
      <c r="M354" s="176">
        <f t="shared" si="4350"/>
        <v>0</v>
      </c>
      <c r="N354" s="165">
        <f t="shared" si="4351"/>
        <v>0</v>
      </c>
      <c r="O354" s="9">
        <f t="shared" si="4352"/>
        <v>0</v>
      </c>
      <c r="P354" s="81">
        <f t="shared" si="4353"/>
        <v>722.48</v>
      </c>
    </row>
    <row r="355" spans="1:20" x14ac:dyDescent="0.25">
      <c r="A355" s="71"/>
      <c r="B355" s="140"/>
      <c r="C355" s="119"/>
      <c r="D355" s="116"/>
      <c r="E355" s="120"/>
      <c r="F355" s="75"/>
      <c r="G355" s="75"/>
      <c r="H355" s="24"/>
      <c r="I355" s="12"/>
      <c r="J355" s="10"/>
      <c r="K355" s="118"/>
      <c r="L355" s="9"/>
      <c r="M355" s="9"/>
      <c r="N355" s="165"/>
      <c r="O355" s="9"/>
      <c r="P355" s="81"/>
    </row>
    <row r="356" spans="1:20" x14ac:dyDescent="0.25">
      <c r="A356" s="86" t="s">
        <v>575</v>
      </c>
      <c r="B356" s="87" t="s">
        <v>576</v>
      </c>
      <c r="C356" s="88"/>
      <c r="D356" s="89"/>
      <c r="E356" s="89"/>
      <c r="F356" s="90"/>
      <c r="G356" s="90"/>
      <c r="H356" s="37">
        <v>5.62</v>
      </c>
      <c r="I356" s="33"/>
      <c r="J356" s="34"/>
      <c r="K356" s="34"/>
      <c r="L356" s="35">
        <f>SUM(L357)</f>
        <v>2701.56</v>
      </c>
      <c r="M356" s="35">
        <f>SUM(M357)</f>
        <v>0</v>
      </c>
      <c r="N356" s="168">
        <f>SUM(N357)</f>
        <v>0</v>
      </c>
      <c r="O356" s="35">
        <f>SUM(O357)</f>
        <v>0</v>
      </c>
      <c r="P356" s="35">
        <f>SUM(P357)</f>
        <v>2701.56</v>
      </c>
    </row>
    <row r="357" spans="1:20" ht="25.5" x14ac:dyDescent="0.25">
      <c r="A357" s="71" t="s">
        <v>578</v>
      </c>
      <c r="B357" s="140" t="s">
        <v>577</v>
      </c>
      <c r="C357" s="119" t="s">
        <v>167</v>
      </c>
      <c r="D357" s="116">
        <v>95.8</v>
      </c>
      <c r="E357" s="120">
        <v>28.2</v>
      </c>
      <c r="F357" s="75"/>
      <c r="G357" s="75"/>
      <c r="H357" s="24"/>
      <c r="I357" s="12"/>
      <c r="J357" s="10">
        <f t="shared" ref="J357" si="4354">SUM(G357,I357)</f>
        <v>0</v>
      </c>
      <c r="K357" s="118">
        <f t="shared" ref="K357" si="4355">E357-J357</f>
        <v>28.2</v>
      </c>
      <c r="L357" s="9">
        <f t="shared" ref="L357" si="4356">ROUND(E357*D357,2)</f>
        <v>2701.56</v>
      </c>
      <c r="M357" s="176">
        <f t="shared" ref="M357" si="4357">ROUND(G357*D357,2)</f>
        <v>0</v>
      </c>
      <c r="N357" s="165">
        <f t="shared" ref="N357" si="4358">ROUND(I357*D357,2)</f>
        <v>0</v>
      </c>
      <c r="O357" s="9">
        <f t="shared" ref="O357" si="4359">ROUND(J357*D357,2)</f>
        <v>0</v>
      </c>
      <c r="P357" s="81">
        <f t="shared" ref="P357" si="4360">L357-O357</f>
        <v>2701.56</v>
      </c>
    </row>
    <row r="358" spans="1:20" x14ac:dyDescent="0.25">
      <c r="A358" s="71"/>
      <c r="B358" s="140"/>
      <c r="C358" s="119"/>
      <c r="D358" s="116"/>
      <c r="E358" s="120"/>
      <c r="F358" s="75"/>
      <c r="G358" s="75"/>
      <c r="H358" s="24"/>
      <c r="I358" s="12"/>
      <c r="J358" s="10"/>
      <c r="K358" s="118"/>
      <c r="L358" s="11">
        <f>SUM(L356,L351,L347,L341,L338,L331)</f>
        <v>42778.89</v>
      </c>
      <c r="M358" s="11">
        <f t="shared" ref="M358:O358" si="4361">SUM(M356,M351,M347,M341,M338,M331)</f>
        <v>8938.1299999999992</v>
      </c>
      <c r="N358" s="166">
        <f>SUM(N356,N351,N347,N341,N338,N331)</f>
        <v>17055.060000000001</v>
      </c>
      <c r="O358" s="11">
        <f t="shared" si="4361"/>
        <v>25993.19</v>
      </c>
      <c r="P358" s="81"/>
    </row>
    <row r="359" spans="1:20" x14ac:dyDescent="0.25">
      <c r="A359" s="106" t="s">
        <v>579</v>
      </c>
      <c r="B359" s="105" t="s">
        <v>580</v>
      </c>
      <c r="C359" s="66"/>
      <c r="D359" s="67"/>
      <c r="E359" s="65"/>
      <c r="F359" s="68"/>
      <c r="G359" s="68"/>
      <c r="H359" s="30">
        <v>70.239999999999995</v>
      </c>
      <c r="I359" s="31"/>
      <c r="J359" s="32"/>
      <c r="K359" s="44"/>
      <c r="L359" s="27"/>
      <c r="M359" s="27"/>
      <c r="N359" s="167"/>
      <c r="O359" s="27"/>
      <c r="P359" s="102">
        <f>SUM(P360:P365)</f>
        <v>913.77</v>
      </c>
    </row>
    <row r="360" spans="1:20" x14ac:dyDescent="0.25">
      <c r="A360" s="71" t="s">
        <v>581</v>
      </c>
      <c r="B360" s="122" t="s">
        <v>587</v>
      </c>
      <c r="C360" s="119" t="s">
        <v>167</v>
      </c>
      <c r="D360" s="116">
        <v>1.99</v>
      </c>
      <c r="E360" s="120">
        <v>448.7</v>
      </c>
      <c r="F360" s="75"/>
      <c r="G360" s="12">
        <v>448.7</v>
      </c>
      <c r="H360" s="24"/>
      <c r="I360" s="12"/>
      <c r="J360" s="10">
        <f t="shared" ref="J360:J365" si="4362">SUM(G360,I360)</f>
        <v>448.7</v>
      </c>
      <c r="K360" s="118">
        <f t="shared" ref="K360:K365" si="4363">E360-J360</f>
        <v>0</v>
      </c>
      <c r="L360" s="9">
        <f t="shared" ref="L360:L365" si="4364">ROUND(E360*D360,2)</f>
        <v>892.91</v>
      </c>
      <c r="M360" s="176">
        <f t="shared" ref="M360:M365" si="4365">ROUND(G360*D360,2)</f>
        <v>892.91</v>
      </c>
      <c r="N360" s="165">
        <f t="shared" ref="N360:N365" si="4366">ROUND(I360*D360,2)</f>
        <v>0</v>
      </c>
      <c r="O360" s="9">
        <f t="shared" ref="O360:O365" si="4367">ROUND(J360*D360,2)</f>
        <v>892.91</v>
      </c>
      <c r="P360" s="81">
        <f t="shared" ref="P360:P365" si="4368">L360-O360</f>
        <v>0</v>
      </c>
    </row>
    <row r="361" spans="1:20" ht="63.75" x14ac:dyDescent="0.25">
      <c r="A361" s="71" t="s">
        <v>582</v>
      </c>
      <c r="B361" s="122" t="s">
        <v>588</v>
      </c>
      <c r="C361" s="119" t="s">
        <v>9</v>
      </c>
      <c r="D361" s="116">
        <v>11.78</v>
      </c>
      <c r="E361" s="120">
        <v>161.53</v>
      </c>
      <c r="F361" s="75"/>
      <c r="G361" s="12">
        <v>161.53</v>
      </c>
      <c r="H361" s="24"/>
      <c r="I361" s="12"/>
      <c r="J361" s="10">
        <f t="shared" si="4362"/>
        <v>161.53</v>
      </c>
      <c r="K361" s="118">
        <f t="shared" si="4363"/>
        <v>0</v>
      </c>
      <c r="L361" s="9">
        <f t="shared" si="4364"/>
        <v>1902.82</v>
      </c>
      <c r="M361" s="176">
        <f t="shared" si="4365"/>
        <v>1902.82</v>
      </c>
      <c r="N361" s="165">
        <f t="shared" si="4366"/>
        <v>0</v>
      </c>
      <c r="O361" s="9">
        <f t="shared" si="4367"/>
        <v>1902.82</v>
      </c>
      <c r="P361" s="81">
        <f t="shared" si="4368"/>
        <v>0</v>
      </c>
    </row>
    <row r="362" spans="1:20" ht="38.25" x14ac:dyDescent="0.25">
      <c r="A362" s="71" t="s">
        <v>583</v>
      </c>
      <c r="B362" s="122" t="s">
        <v>589</v>
      </c>
      <c r="C362" s="119" t="s">
        <v>167</v>
      </c>
      <c r="D362" s="116">
        <v>55.01</v>
      </c>
      <c r="E362" s="120">
        <v>448.7</v>
      </c>
      <c r="F362" s="75"/>
      <c r="G362" s="12">
        <v>350</v>
      </c>
      <c r="H362" s="24"/>
      <c r="I362" s="12">
        <v>98.7</v>
      </c>
      <c r="J362" s="10">
        <f t="shared" si="4362"/>
        <v>448.7</v>
      </c>
      <c r="K362" s="118">
        <f t="shared" si="4363"/>
        <v>0</v>
      </c>
      <c r="L362" s="9">
        <f t="shared" si="4364"/>
        <v>24682.99</v>
      </c>
      <c r="M362" s="176">
        <f t="shared" si="4365"/>
        <v>19253.5</v>
      </c>
      <c r="N362" s="165">
        <f t="shared" si="4366"/>
        <v>5429.49</v>
      </c>
      <c r="O362" s="9">
        <f t="shared" si="4367"/>
        <v>24682.99</v>
      </c>
      <c r="P362" s="81">
        <f t="shared" si="4368"/>
        <v>0</v>
      </c>
      <c r="S362">
        <v>448.7</v>
      </c>
      <c r="T362">
        <v>350</v>
      </c>
    </row>
    <row r="363" spans="1:20" ht="25.5" x14ac:dyDescent="0.25">
      <c r="A363" s="71" t="s">
        <v>584</v>
      </c>
      <c r="B363" s="122" t="s">
        <v>203</v>
      </c>
      <c r="C363" s="119" t="s">
        <v>9</v>
      </c>
      <c r="D363" s="116">
        <v>26.55</v>
      </c>
      <c r="E363" s="120">
        <v>89.74</v>
      </c>
      <c r="F363" s="75"/>
      <c r="G363" s="12">
        <v>70</v>
      </c>
      <c r="H363" s="24"/>
      <c r="I363" s="12">
        <v>19.739999999999998</v>
      </c>
      <c r="J363" s="10">
        <f t="shared" si="4362"/>
        <v>89.74</v>
      </c>
      <c r="K363" s="118">
        <f t="shared" si="4363"/>
        <v>0</v>
      </c>
      <c r="L363" s="9">
        <f t="shared" si="4364"/>
        <v>2382.6</v>
      </c>
      <c r="M363" s="176">
        <f t="shared" si="4365"/>
        <v>1858.5</v>
      </c>
      <c r="N363" s="165">
        <f t="shared" si="4366"/>
        <v>524.1</v>
      </c>
      <c r="O363" s="9">
        <f t="shared" si="4367"/>
        <v>2382.6</v>
      </c>
      <c r="P363" s="81">
        <f t="shared" si="4368"/>
        <v>0</v>
      </c>
      <c r="S363">
        <v>89.74</v>
      </c>
      <c r="T363" t="s">
        <v>614</v>
      </c>
    </row>
    <row r="364" spans="1:20" ht="25.5" x14ac:dyDescent="0.25">
      <c r="A364" s="71" t="s">
        <v>585</v>
      </c>
      <c r="B364" s="122" t="s">
        <v>372</v>
      </c>
      <c r="C364" s="119" t="s">
        <v>59</v>
      </c>
      <c r="D364" s="116">
        <v>362.06</v>
      </c>
      <c r="E364" s="120">
        <v>4</v>
      </c>
      <c r="F364" s="75"/>
      <c r="G364" s="12">
        <v>4</v>
      </c>
      <c r="H364" s="24"/>
      <c r="I364" s="12"/>
      <c r="J364" s="10">
        <f t="shared" si="4362"/>
        <v>4</v>
      </c>
      <c r="K364" s="118">
        <f t="shared" si="4363"/>
        <v>0</v>
      </c>
      <c r="L364" s="9">
        <f t="shared" si="4364"/>
        <v>1448.24</v>
      </c>
      <c r="M364" s="176">
        <f t="shared" si="4365"/>
        <v>1448.24</v>
      </c>
      <c r="N364" s="165">
        <f t="shared" si="4366"/>
        <v>0</v>
      </c>
      <c r="O364" s="9">
        <f t="shared" si="4367"/>
        <v>1448.24</v>
      </c>
      <c r="P364" s="81">
        <f t="shared" si="4368"/>
        <v>0</v>
      </c>
      <c r="S364">
        <f>S363*T362</f>
        <v>31409</v>
      </c>
    </row>
    <row r="365" spans="1:20" ht="25.5" x14ac:dyDescent="0.25">
      <c r="A365" s="71" t="s">
        <v>586</v>
      </c>
      <c r="B365" s="122" t="s">
        <v>590</v>
      </c>
      <c r="C365" s="119" t="s">
        <v>59</v>
      </c>
      <c r="D365" s="116">
        <v>913.77</v>
      </c>
      <c r="E365" s="120">
        <v>1</v>
      </c>
      <c r="F365" s="75"/>
      <c r="G365" s="75"/>
      <c r="H365" s="24"/>
      <c r="I365" s="12"/>
      <c r="J365" s="10">
        <f t="shared" si="4362"/>
        <v>0</v>
      </c>
      <c r="K365" s="118">
        <f t="shared" si="4363"/>
        <v>1</v>
      </c>
      <c r="L365" s="9">
        <f t="shared" si="4364"/>
        <v>913.77</v>
      </c>
      <c r="M365" s="176">
        <f t="shared" si="4365"/>
        <v>0</v>
      </c>
      <c r="N365" s="165">
        <f t="shared" si="4366"/>
        <v>0</v>
      </c>
      <c r="O365" s="9">
        <f t="shared" si="4367"/>
        <v>0</v>
      </c>
      <c r="P365" s="81">
        <f t="shared" si="4368"/>
        <v>913.77</v>
      </c>
      <c r="S365">
        <f>S364/S362</f>
        <v>70</v>
      </c>
    </row>
    <row r="366" spans="1:20" x14ac:dyDescent="0.25">
      <c r="A366" s="71"/>
      <c r="B366" s="140"/>
      <c r="C366" s="119"/>
      <c r="D366" s="116"/>
      <c r="E366" s="120"/>
      <c r="F366" s="75"/>
      <c r="G366" s="75"/>
      <c r="H366" s="24"/>
      <c r="I366" s="12"/>
      <c r="J366" s="10"/>
      <c r="K366" s="118"/>
      <c r="L366" s="11">
        <f>SUM(L360:L365)</f>
        <v>32223.33</v>
      </c>
      <c r="M366" s="11">
        <f>SUM(M360:M365)</f>
        <v>25355.97</v>
      </c>
      <c r="N366" s="166">
        <f>SUM(N360:N365)</f>
        <v>5953.59</v>
      </c>
      <c r="O366" s="11">
        <f>SUM(O360:O365)</f>
        <v>31309.56</v>
      </c>
      <c r="P366" s="81"/>
    </row>
    <row r="367" spans="1:20" x14ac:dyDescent="0.25">
      <c r="A367" s="106" t="s">
        <v>591</v>
      </c>
      <c r="B367" s="105" t="s">
        <v>592</v>
      </c>
      <c r="C367" s="66"/>
      <c r="D367" s="67"/>
      <c r="E367" s="65"/>
      <c r="F367" s="68"/>
      <c r="G367" s="68"/>
      <c r="H367" s="30">
        <v>70.239999999999995</v>
      </c>
      <c r="I367" s="31"/>
      <c r="J367" s="32"/>
      <c r="K367" s="44"/>
      <c r="L367" s="27"/>
      <c r="M367" s="27"/>
      <c r="N367" s="167"/>
      <c r="O367" s="27"/>
      <c r="P367" s="102">
        <f>SUM(P368:P369)</f>
        <v>72211.509999999995</v>
      </c>
    </row>
    <row r="368" spans="1:20" x14ac:dyDescent="0.25">
      <c r="A368" s="71" t="s">
        <v>595</v>
      </c>
      <c r="B368" s="122" t="s">
        <v>593</v>
      </c>
      <c r="C368" s="119" t="s">
        <v>167</v>
      </c>
      <c r="D368" s="116">
        <v>3.84</v>
      </c>
      <c r="E368" s="120">
        <v>568.91</v>
      </c>
      <c r="F368" s="75"/>
      <c r="G368" s="12">
        <v>568.91</v>
      </c>
      <c r="H368" s="24"/>
      <c r="I368" s="12"/>
      <c r="J368" s="10">
        <f t="shared" ref="J368:J369" si="4369">SUM(G368,I368)</f>
        <v>568.91</v>
      </c>
      <c r="K368" s="118">
        <f t="shared" ref="K368:K369" si="4370">E368-J368</f>
        <v>0</v>
      </c>
      <c r="L368" s="9">
        <f t="shared" ref="L368:L369" si="4371">ROUND(E368*D368,2)</f>
        <v>2184.61</v>
      </c>
      <c r="M368" s="176">
        <f t="shared" ref="M368:M369" si="4372">ROUND(G368*D368,2)</f>
        <v>2184.61</v>
      </c>
      <c r="N368" s="165">
        <f t="shared" ref="N368:N369" si="4373">ROUND(I368*D368,2)</f>
        <v>0</v>
      </c>
      <c r="O368" s="9">
        <f t="shared" ref="O368:O369" si="4374">ROUND(J368*D368,2)</f>
        <v>2184.61</v>
      </c>
      <c r="P368" s="81">
        <f t="shared" ref="P368:P369" si="4375">L368-O368</f>
        <v>0</v>
      </c>
    </row>
    <row r="369" spans="1:19" ht="25.5" x14ac:dyDescent="0.25">
      <c r="A369" s="71" t="s">
        <v>596</v>
      </c>
      <c r="B369" s="122" t="s">
        <v>594</v>
      </c>
      <c r="C369" s="119" t="s">
        <v>7</v>
      </c>
      <c r="D369" s="116">
        <v>17.830002</v>
      </c>
      <c r="E369" s="120">
        <v>4050</v>
      </c>
      <c r="F369" s="75"/>
      <c r="G369" s="75"/>
      <c r="H369" s="24"/>
      <c r="I369" s="12"/>
      <c r="J369" s="10">
        <f t="shared" si="4369"/>
        <v>0</v>
      </c>
      <c r="K369" s="118">
        <f t="shared" si="4370"/>
        <v>4050</v>
      </c>
      <c r="L369" s="9">
        <f t="shared" si="4371"/>
        <v>72211.509999999995</v>
      </c>
      <c r="M369" s="176">
        <f t="shared" si="4372"/>
        <v>0</v>
      </c>
      <c r="N369" s="165">
        <f t="shared" si="4373"/>
        <v>0</v>
      </c>
      <c r="O369" s="9">
        <f t="shared" si="4374"/>
        <v>0</v>
      </c>
      <c r="P369" s="81">
        <f t="shared" si="4375"/>
        <v>72211.509999999995</v>
      </c>
    </row>
    <row r="370" spans="1:19" x14ac:dyDescent="0.25">
      <c r="A370" s="71"/>
      <c r="B370" s="140"/>
      <c r="C370" s="119"/>
      <c r="D370" s="116"/>
      <c r="E370" s="120"/>
      <c r="F370" s="75"/>
      <c r="G370" s="75"/>
      <c r="H370" s="24"/>
      <c r="I370" s="12"/>
      <c r="J370" s="10"/>
      <c r="K370" s="118"/>
      <c r="L370" s="11">
        <f>SUM(L368:L369)</f>
        <v>74396.12</v>
      </c>
      <c r="M370" s="11">
        <f>SUM(M368:M369)</f>
        <v>2184.61</v>
      </c>
      <c r="N370" s="166">
        <f>SUM(N368:N369)</f>
        <v>0</v>
      </c>
      <c r="O370" s="11">
        <f>SUM(O368:O369)</f>
        <v>2184.61</v>
      </c>
      <c r="P370" s="81"/>
    </row>
    <row r="371" spans="1:19" x14ac:dyDescent="0.25">
      <c r="A371" s="106" t="s">
        <v>597</v>
      </c>
      <c r="B371" s="105" t="s">
        <v>592</v>
      </c>
      <c r="C371" s="66"/>
      <c r="D371" s="67"/>
      <c r="E371" s="65"/>
      <c r="F371" s="68"/>
      <c r="G371" s="68"/>
      <c r="H371" s="30">
        <v>70.239999999999995</v>
      </c>
      <c r="I371" s="31"/>
      <c r="J371" s="32"/>
      <c r="K371" s="44"/>
      <c r="L371" s="27"/>
      <c r="M371" s="27"/>
      <c r="N371" s="167"/>
      <c r="O371" s="27"/>
      <c r="P371" s="102">
        <f>SUM(P372:P376)</f>
        <v>10659.210000000001</v>
      </c>
    </row>
    <row r="372" spans="1:19" ht="51" x14ac:dyDescent="0.25">
      <c r="A372" s="71" t="s">
        <v>602</v>
      </c>
      <c r="B372" s="122" t="s">
        <v>598</v>
      </c>
      <c r="C372" s="119" t="s">
        <v>167</v>
      </c>
      <c r="D372" s="116">
        <v>522.82000000000005</v>
      </c>
      <c r="E372" s="120">
        <v>7</v>
      </c>
      <c r="F372" s="75"/>
      <c r="G372" s="75"/>
      <c r="H372" s="24"/>
      <c r="I372" s="12"/>
      <c r="J372" s="10">
        <f t="shared" ref="J372:J376" si="4376">SUM(G372,I372)</f>
        <v>0</v>
      </c>
      <c r="K372" s="118">
        <f t="shared" ref="K372:K376" si="4377">E372-J372</f>
        <v>7</v>
      </c>
      <c r="L372" s="9">
        <f t="shared" ref="L372:L376" si="4378">ROUND(E372*D372,2)</f>
        <v>3659.74</v>
      </c>
      <c r="M372" s="176">
        <f t="shared" ref="M372:M376" si="4379">ROUND(G372*D372,2)</f>
        <v>0</v>
      </c>
      <c r="N372" s="165">
        <f t="shared" ref="N372:N376" si="4380">ROUND(I372*D372,2)</f>
        <v>0</v>
      </c>
      <c r="O372" s="9">
        <f t="shared" ref="O372:O376" si="4381">ROUND(J372*D372,2)</f>
        <v>0</v>
      </c>
      <c r="P372" s="81">
        <f t="shared" ref="P372:P376" si="4382">L372-O372</f>
        <v>3659.74</v>
      </c>
    </row>
    <row r="373" spans="1:19" x14ac:dyDescent="0.25">
      <c r="A373" s="71" t="s">
        <v>603</v>
      </c>
      <c r="B373" s="122" t="s">
        <v>599</v>
      </c>
      <c r="C373" s="119" t="s">
        <v>607</v>
      </c>
      <c r="D373" s="116">
        <v>2766.32</v>
      </c>
      <c r="E373" s="120">
        <v>1</v>
      </c>
      <c r="F373" s="75"/>
      <c r="G373" s="75"/>
      <c r="H373" s="24"/>
      <c r="I373" s="12"/>
      <c r="J373" s="10">
        <f t="shared" si="4376"/>
        <v>0</v>
      </c>
      <c r="K373" s="118">
        <f t="shared" si="4377"/>
        <v>1</v>
      </c>
      <c r="L373" s="9">
        <f t="shared" si="4378"/>
        <v>2766.32</v>
      </c>
      <c r="M373" s="176">
        <f t="shared" si="4379"/>
        <v>0</v>
      </c>
      <c r="N373" s="165">
        <f t="shared" si="4380"/>
        <v>0</v>
      </c>
      <c r="O373" s="9">
        <f t="shared" si="4381"/>
        <v>0</v>
      </c>
      <c r="P373" s="81">
        <f t="shared" si="4382"/>
        <v>2766.32</v>
      </c>
    </row>
    <row r="374" spans="1:19" ht="25.5" x14ac:dyDescent="0.25">
      <c r="A374" s="71" t="s">
        <v>604</v>
      </c>
      <c r="B374" s="122" t="s">
        <v>577</v>
      </c>
      <c r="C374" s="119" t="s">
        <v>167</v>
      </c>
      <c r="D374" s="116">
        <v>95.8</v>
      </c>
      <c r="E374" s="120">
        <v>7</v>
      </c>
      <c r="F374" s="75"/>
      <c r="G374" s="75"/>
      <c r="H374" s="24"/>
      <c r="I374" s="12"/>
      <c r="J374" s="10">
        <f t="shared" si="4376"/>
        <v>0</v>
      </c>
      <c r="K374" s="118">
        <f t="shared" si="4377"/>
        <v>7</v>
      </c>
      <c r="L374" s="9">
        <f t="shared" si="4378"/>
        <v>670.6</v>
      </c>
      <c r="M374" s="176">
        <f t="shared" si="4379"/>
        <v>0</v>
      </c>
      <c r="N374" s="165">
        <f t="shared" si="4380"/>
        <v>0</v>
      </c>
      <c r="O374" s="9">
        <f t="shared" si="4381"/>
        <v>0</v>
      </c>
      <c r="P374" s="81">
        <f t="shared" si="4382"/>
        <v>670.6</v>
      </c>
    </row>
    <row r="375" spans="1:19" ht="25.5" x14ac:dyDescent="0.25">
      <c r="A375" s="71" t="s">
        <v>605</v>
      </c>
      <c r="B375" s="122" t="s">
        <v>600</v>
      </c>
      <c r="C375" s="119" t="s">
        <v>167</v>
      </c>
      <c r="D375" s="116">
        <v>458.56</v>
      </c>
      <c r="E375" s="120">
        <v>7.2</v>
      </c>
      <c r="F375" s="75"/>
      <c r="G375" s="75"/>
      <c r="H375" s="24"/>
      <c r="I375" s="12"/>
      <c r="J375" s="10">
        <f t="shared" si="4376"/>
        <v>0</v>
      </c>
      <c r="K375" s="118">
        <f t="shared" si="4377"/>
        <v>7.2</v>
      </c>
      <c r="L375" s="9">
        <f t="shared" si="4378"/>
        <v>3301.63</v>
      </c>
      <c r="M375" s="176">
        <f t="shared" si="4379"/>
        <v>0</v>
      </c>
      <c r="N375" s="165">
        <f t="shared" si="4380"/>
        <v>0</v>
      </c>
      <c r="O375" s="9">
        <f t="shared" si="4381"/>
        <v>0</v>
      </c>
      <c r="P375" s="81">
        <f t="shared" si="4382"/>
        <v>3301.63</v>
      </c>
    </row>
    <row r="376" spans="1:19" x14ac:dyDescent="0.25">
      <c r="A376" s="71" t="s">
        <v>606</v>
      </c>
      <c r="B376" s="122" t="s">
        <v>601</v>
      </c>
      <c r="C376" s="119" t="s">
        <v>7</v>
      </c>
      <c r="D376" s="116">
        <v>2.59</v>
      </c>
      <c r="E376" s="120">
        <v>100.74</v>
      </c>
      <c r="F376" s="75"/>
      <c r="G376" s="75"/>
      <c r="H376" s="24"/>
      <c r="I376" s="12"/>
      <c r="J376" s="10">
        <f t="shared" si="4376"/>
        <v>0</v>
      </c>
      <c r="K376" s="118">
        <f t="shared" si="4377"/>
        <v>100.74</v>
      </c>
      <c r="L376" s="9">
        <f t="shared" si="4378"/>
        <v>260.92</v>
      </c>
      <c r="M376" s="176">
        <f t="shared" si="4379"/>
        <v>0</v>
      </c>
      <c r="N376" s="165">
        <f t="shared" si="4380"/>
        <v>0</v>
      </c>
      <c r="O376" s="9">
        <f t="shared" si="4381"/>
        <v>0</v>
      </c>
      <c r="P376" s="81">
        <f t="shared" si="4382"/>
        <v>260.92</v>
      </c>
    </row>
    <row r="377" spans="1:19" x14ac:dyDescent="0.25">
      <c r="A377" s="75"/>
      <c r="B377" s="75"/>
      <c r="C377" s="75"/>
      <c r="D377" s="92"/>
      <c r="E377" s="92"/>
      <c r="F377" s="75"/>
      <c r="G377" s="75"/>
      <c r="H377" s="93"/>
      <c r="I377" s="12"/>
      <c r="J377" s="14"/>
      <c r="K377" s="45"/>
      <c r="L377" s="11">
        <f>SUM(L372:L376)</f>
        <v>10659.210000000001</v>
      </c>
      <c r="M377" s="11">
        <f>SUM(M372:M376)</f>
        <v>0</v>
      </c>
      <c r="N377" s="166">
        <f>SUM(N372:N376)</f>
        <v>0</v>
      </c>
      <c r="O377" s="11">
        <f>SUM(O372:O376)</f>
        <v>0</v>
      </c>
      <c r="P377" s="64"/>
      <c r="S377" s="133" t="e">
        <f>SUM(P282,P273,P265,P255,P248,P152,#REF!,P115,P99,#REF!,P87,P83,P46,P19,#REF!,P14)</f>
        <v>#REF!</v>
      </c>
    </row>
    <row r="378" spans="1:19" x14ac:dyDescent="0.25">
      <c r="A378" s="233" t="s">
        <v>37</v>
      </c>
      <c r="B378" s="234"/>
      <c r="C378" s="234"/>
      <c r="D378" s="234"/>
      <c r="E378" s="97"/>
      <c r="F378" s="98"/>
      <c r="G378" s="98"/>
      <c r="H378" s="99"/>
      <c r="I378" s="100"/>
      <c r="J378" s="101"/>
      <c r="K378" s="101"/>
      <c r="L378" s="103">
        <f>SUM(L377,L281,L272,L264,L206,L151,L103,L98,L86,L82,L45,L370,L366,L358,L329,L326,L18,L254,L247,L114)</f>
        <v>721229.72000000009</v>
      </c>
      <c r="M378" s="103">
        <f t="shared" ref="M378:O378" si="4383">SUM(M377,M281,M272,M264,M206,M151,M103,M98,M86,M82,M45,M370,M366,M358,M329,M326,M18,M254,M247,M114)</f>
        <v>138676.26999999999</v>
      </c>
      <c r="N378" s="103">
        <f>SUM(N377,N281,N272,N264,N206,N151,N103,N98,N86,N82,N45,N370,N366,N358,N329,N326,N18,N254,N247,N114)-0.12</f>
        <v>100027.36</v>
      </c>
      <c r="O378" s="103">
        <f t="shared" si="4383"/>
        <v>238703.74</v>
      </c>
      <c r="P378" s="103">
        <f>SUM(P371,P367,P359,P330,P327,P282,P273,P265,P255,P248,P207,P152,P115,P104,P99,P87,P83,P46,P19,P14)</f>
        <v>486873.20000000007</v>
      </c>
    </row>
    <row r="379" spans="1:19" x14ac:dyDescent="0.25">
      <c r="N379" s="15">
        <f>ROUND(N378/L378,4)</f>
        <v>0.13869999999999999</v>
      </c>
      <c r="O379" s="15">
        <f>ROUND(O378/L378,4)</f>
        <v>0.33100000000000002</v>
      </c>
      <c r="R379" s="133"/>
      <c r="S379" s="133">
        <f>L378*0.005</f>
        <v>3606.1486000000004</v>
      </c>
    </row>
    <row r="380" spans="1:19" x14ac:dyDescent="0.25">
      <c r="N380" s="16"/>
    </row>
    <row r="381" spans="1:19" x14ac:dyDescent="0.25">
      <c r="B381" s="52"/>
      <c r="C381" s="52"/>
      <c r="D381" s="52"/>
      <c r="Q381">
        <v>73.319999999999993</v>
      </c>
    </row>
    <row r="382" spans="1:19" x14ac:dyDescent="0.25">
      <c r="B382" s="52"/>
      <c r="C382" s="52"/>
      <c r="D382" s="52"/>
    </row>
    <row r="383" spans="1:19" x14ac:dyDescent="0.25">
      <c r="B383" s="54" t="s">
        <v>54</v>
      </c>
      <c r="C383" s="51"/>
      <c r="D383" s="232" t="s">
        <v>55</v>
      </c>
      <c r="E383" s="232"/>
      <c r="F383" s="232"/>
      <c r="G383" s="232"/>
      <c r="H383" s="232"/>
      <c r="I383" s="232"/>
      <c r="L383" s="227" t="s">
        <v>57</v>
      </c>
      <c r="M383" s="227"/>
      <c r="N383" s="228"/>
      <c r="O383" s="228"/>
      <c r="P383" s="228"/>
    </row>
    <row r="384" spans="1:19" x14ac:dyDescent="0.25">
      <c r="D384" s="53"/>
      <c r="E384" s="231" t="s">
        <v>56</v>
      </c>
      <c r="F384" s="231"/>
      <c r="G384" s="231"/>
      <c r="H384" s="53"/>
      <c r="L384" s="229" t="s">
        <v>58</v>
      </c>
      <c r="M384" s="229"/>
      <c r="N384" s="230"/>
      <c r="O384" s="230"/>
      <c r="P384" s="230"/>
    </row>
    <row r="387" spans="15:15" x14ac:dyDescent="0.25">
      <c r="O387">
        <v>527556.01</v>
      </c>
    </row>
    <row r="388" spans="15:15" x14ac:dyDescent="0.25">
      <c r="O388" s="133">
        <f>O387-O378</f>
        <v>288852.27</v>
      </c>
    </row>
  </sheetData>
  <mergeCells count="39">
    <mergeCell ref="K9:K12"/>
    <mergeCell ref="L383:P383"/>
    <mergeCell ref="L384:P384"/>
    <mergeCell ref="E384:G384"/>
    <mergeCell ref="D383:I383"/>
    <mergeCell ref="A378:D378"/>
    <mergeCell ref="M10:M12"/>
    <mergeCell ref="A1:B2"/>
    <mergeCell ref="B9:B12"/>
    <mergeCell ref="A9:A12"/>
    <mergeCell ref="C1:I2"/>
    <mergeCell ref="J1:P1"/>
    <mergeCell ref="J2:P2"/>
    <mergeCell ref="K6:L6"/>
    <mergeCell ref="K7:N7"/>
    <mergeCell ref="O7:P7"/>
    <mergeCell ref="O6:P6"/>
    <mergeCell ref="P9:P12"/>
    <mergeCell ref="N10:N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P3"/>
    <mergeCell ref="K4:L4"/>
    <mergeCell ref="O8:P8"/>
    <mergeCell ref="K5:L5"/>
    <mergeCell ref="K8:L8"/>
    <mergeCell ref="O10:O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Header>&amp;RBM03 - PLANILHA ORÇAMENTÁRIA DO CAMPO DE FUTEBOL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3</vt:lpstr>
      <vt:lpstr>'BM 3'!Area_de_impressao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2024-12-23T20:29:50Z</cp:lastPrinted>
  <dcterms:created xsi:type="dcterms:W3CDTF">2019-12-12T02:05:48Z</dcterms:created>
  <dcterms:modified xsi:type="dcterms:W3CDTF">2024-12-23T20:32:27Z</dcterms:modified>
</cp:coreProperties>
</file>